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2120" windowHeight="4110" activeTab="0"/>
  </bookViews>
  <sheets>
    <sheet name="acc" sheetId="1" r:id="rId1"/>
    <sheet name="equity" sheetId="2" r:id="rId2"/>
  </sheets>
  <definedNames>
    <definedName name="_xlnm.Print_Area" localSheetId="0">'acc'!$A$1:$L$171</definedName>
  </definedNames>
  <calcPr fullCalcOnLoad="1"/>
</workbook>
</file>

<file path=xl/sharedStrings.xml><?xml version="1.0" encoding="utf-8"?>
<sst xmlns="http://schemas.openxmlformats.org/spreadsheetml/2006/main" count="177" uniqueCount="119">
  <si>
    <t>PDZ HOLDINGS BHD</t>
  </si>
  <si>
    <t>Condensed Consolidated Income Statements</t>
  </si>
  <si>
    <t>(Unaudited)</t>
  </si>
  <si>
    <t>Individual period</t>
  </si>
  <si>
    <t>Cumulative period</t>
  </si>
  <si>
    <t>3 months ended</t>
  </si>
  <si>
    <t>Note</t>
  </si>
  <si>
    <t>RM '000</t>
  </si>
  <si>
    <t>Revenue</t>
  </si>
  <si>
    <t>Cost of sales</t>
  </si>
  <si>
    <t>Gross profit</t>
  </si>
  <si>
    <t>Other operating income</t>
  </si>
  <si>
    <t>Administrative expenses</t>
  </si>
  <si>
    <t>Other operating expenses</t>
  </si>
  <si>
    <t>Finance costs</t>
  </si>
  <si>
    <t>Minority interests</t>
  </si>
  <si>
    <t>Condensed Consolidated Balance Sheet</t>
  </si>
  <si>
    <t>(Audited)</t>
  </si>
  <si>
    <t>As at</t>
  </si>
  <si>
    <t>Property, vessels, plant</t>
  </si>
  <si>
    <t>and equipment</t>
  </si>
  <si>
    <t>Current assets</t>
  </si>
  <si>
    <t>Trade and other receivables</t>
  </si>
  <si>
    <t>Tax recoverable</t>
  </si>
  <si>
    <t>Fixed deposits with licensed banks</t>
  </si>
  <si>
    <t>Bank and cash balances</t>
  </si>
  <si>
    <t>Current liabilities</t>
  </si>
  <si>
    <t>Trade and other payables</t>
  </si>
  <si>
    <t>Net current assets</t>
  </si>
  <si>
    <t>Share capital</t>
  </si>
  <si>
    <t>Share premium</t>
  </si>
  <si>
    <t>Accumulated losses</t>
  </si>
  <si>
    <t>Share</t>
  </si>
  <si>
    <t>Total</t>
  </si>
  <si>
    <t>Condensed Consolidated Statement of Changes in Equity</t>
  </si>
  <si>
    <t>Accumulated</t>
  </si>
  <si>
    <t>premium</t>
  </si>
  <si>
    <t>losses</t>
  </si>
  <si>
    <t>Currency translation differences</t>
  </si>
  <si>
    <t>for foreign subsidiary</t>
  </si>
  <si>
    <t>Condensed Consolidated Cash Flow Statement</t>
  </si>
  <si>
    <t>Operating activities</t>
  </si>
  <si>
    <t>Interest income</t>
  </si>
  <si>
    <t>Changes in working capital:</t>
  </si>
  <si>
    <t>Receivables</t>
  </si>
  <si>
    <t>Payables</t>
  </si>
  <si>
    <t>Tax paid</t>
  </si>
  <si>
    <t>Net cash flow from operating activities</t>
  </si>
  <si>
    <t>Investing activities</t>
  </si>
  <si>
    <t>plant and equipment</t>
  </si>
  <si>
    <t>Net cash flow from investing activities</t>
  </si>
  <si>
    <t>Financing activities</t>
  </si>
  <si>
    <t>Proceeds from issuance of shares</t>
  </si>
  <si>
    <t>Net cash flow from financing activities</t>
  </si>
  <si>
    <t>Net change in cash and cash equivalents</t>
  </si>
  <si>
    <t>Cash and cash equivalents at beginning of period</t>
  </si>
  <si>
    <t>Cash and cash equivalents at end of period</t>
  </si>
  <si>
    <t>Cash and cash equivalents comprise:</t>
  </si>
  <si>
    <t>Condensed Consolidated Cash Flow Statement (Contd)</t>
  </si>
  <si>
    <t>Less: Fixed deposits pledged</t>
  </si>
  <si>
    <t>Bunker on board</t>
  </si>
  <si>
    <t>Proceeds from disposal of property, vessels</t>
  </si>
  <si>
    <t>Purchase of property, vessels, plant and equipment</t>
  </si>
  <si>
    <t>Currency</t>
  </si>
  <si>
    <t>translation</t>
  </si>
  <si>
    <t>differences</t>
  </si>
  <si>
    <t>Adjustments for:</t>
  </si>
  <si>
    <t>Property, vessels, plant and equipment</t>
  </si>
  <si>
    <t>- depreciation</t>
  </si>
  <si>
    <t>- written off</t>
  </si>
  <si>
    <t>(Note)</t>
  </si>
  <si>
    <t>- net gain on disposal</t>
  </si>
  <si>
    <t>Warrants</t>
  </si>
  <si>
    <t>reserve</t>
  </si>
  <si>
    <t>Attributable to:</t>
  </si>
  <si>
    <t>- Minority interests</t>
  </si>
  <si>
    <t>Total equity</t>
  </si>
  <si>
    <t>Shareholders' equity</t>
  </si>
  <si>
    <t>equity</t>
  </si>
  <si>
    <t>Minority</t>
  </si>
  <si>
    <t>interests</t>
  </si>
  <si>
    <t>Net assets per share (RM)</t>
  </si>
  <si>
    <t>At 1 July 2007</t>
  </si>
  <si>
    <t>Taxation</t>
  </si>
  <si>
    <t>- Equity holders of the Company</t>
  </si>
  <si>
    <t>- Basic (sen)</t>
  </si>
  <si>
    <t>- Diluted (sen)</t>
  </si>
  <si>
    <t>Non-current assets</t>
  </si>
  <si>
    <t>Goodwill on consolidation</t>
  </si>
  <si>
    <t>Tax payable</t>
  </si>
  <si>
    <t>Capital and reserves attributable to equity holders of the Company</t>
  </si>
  <si>
    <t>Non-current liabilities</t>
  </si>
  <si>
    <t>Deferred tax liabilities</t>
  </si>
  <si>
    <t>Attributable to equity holders of the Company</t>
  </si>
  <si>
    <t>Finance lease principal payments</t>
  </si>
  <si>
    <t>Interest expense</t>
  </si>
  <si>
    <t>Interest paid</t>
  </si>
  <si>
    <t>Interest received</t>
  </si>
  <si>
    <t>(Placement), net of withdrawal of fixed deposits</t>
  </si>
  <si>
    <t>pledged as security</t>
  </si>
  <si>
    <t>Cash flow from operations</t>
  </si>
  <si>
    <t>Effects of currency translation differences</t>
  </si>
  <si>
    <t>N/A</t>
  </si>
  <si>
    <t>capital</t>
  </si>
  <si>
    <t>Profit/(loss) before tax</t>
  </si>
  <si>
    <t>30.06.08</t>
  </si>
  <si>
    <t>Amortisation of prepaid lease rental</t>
  </si>
  <si>
    <t>Interim Report for the three months ended 30 September 2008</t>
  </si>
  <si>
    <t>30.09.08</t>
  </si>
  <si>
    <t>30.09.07</t>
  </si>
  <si>
    <t>At 1 July 2008</t>
  </si>
  <si>
    <t>At 30 September 2008</t>
  </si>
  <si>
    <t>At 30 September 2007</t>
  </si>
  <si>
    <t>Prepaid lease rental</t>
  </si>
  <si>
    <t>Exercise of warrants</t>
  </si>
  <si>
    <t>Loss for the period</t>
  </si>
  <si>
    <t>Loss per share</t>
  </si>
  <si>
    <t>Net unrealised gain on foreign exchange</t>
  </si>
  <si>
    <t>(Statement of Changes in Equity)</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</si>
</sst>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_(* #,##0_);_(* \(#,##0\);_(* &quot;-     &quot;_);_(@_)"/>
    <numFmt numFmtId="166" formatCode="#,##0_);[Red]\(#,##0\);&quot;-    &quot;"/>
    <numFmt numFmtId="167" formatCode="#,##0.0_);[Red]\(#,##0.0\);\-"/>
    <numFmt numFmtId="168" formatCode="#,##0.00_);[Red]\(#,##0.00\);\-"/>
    <numFmt numFmtId="169" formatCode="_(* #,##0.0_);_(* \(#,##0.0\);_(* &quot;-&quot;??_);_(@_)"/>
    <numFmt numFmtId="170" formatCode="_(* #,##0_);_(* \(#,##0\);_(* &quot;-&quot;??_);_(@_)"/>
    <numFmt numFmtId="171" formatCode="&quot;Yes&quot;;&quot;Yes&quot;;&quot;No&quot;"/>
    <numFmt numFmtId="172" formatCode="&quot;True&quot;;&quot;True&quot;;&quot;False&quot;"/>
    <numFmt numFmtId="173" formatCode="&quot;On&quot;;&quot;On&quot;;&quot;Off&quot;"/>
    <numFmt numFmtId="174" formatCode="0.0%"/>
    <numFmt numFmtId="175" formatCode="#,##0_);\(#,##0\);\-"/>
    <numFmt numFmtId="176" formatCode="#,##0.0_);\(#,##0.0\);\-"/>
    <numFmt numFmtId="177" formatCode="#,##0.00_);\(#,##0.00\);\-"/>
    <numFmt numFmtId="178" formatCode="#,##0_);\(#,##0\);\-\ \ \ \ \ \ \ \ "/>
    <numFmt numFmtId="179" formatCode="#,##0.0_);\(#,##0.0\);\-\ \ \ \ \ \ \ \ "/>
    <numFmt numFmtId="180" formatCode="#,##0.00_);\(#,##0.00\);\-\ \ \ \ \ \ \ \ "/>
    <numFmt numFmtId="181" formatCode="#,##0.00_);\(#,##0.00\);0\ \ \ \ \ \ \ \ "/>
    <numFmt numFmtId="182" formatCode="#,##0.00_);\(#,##0.00\);0"/>
    <numFmt numFmtId="183" formatCode="#,##0.00_);\(#,##0.00\);0\ \ "/>
    <numFmt numFmtId="184" formatCode="#,##0.00_);\(#,##0.00\);0\ "/>
    <numFmt numFmtId="185" formatCode="#,##0.000_);\(#,##0.000\);\-\ \ \ \ \ \ \ \ "/>
  </numFmts>
  <fonts count="5">
    <font>
      <sz val="10"/>
      <name val="Arial"/>
      <family val="0"/>
    </font>
    <font>
      <sz val="11"/>
      <color indexed="8"/>
      <name val="Tms Rmn"/>
      <family val="0"/>
    </font>
    <font>
      <b/>
      <sz val="12"/>
      <name val="Times New Roman"/>
      <family val="1"/>
    </font>
    <font>
      <sz val="12"/>
      <name val="Times New Roman"/>
      <family val="1"/>
    </font>
    <font>
      <b/>
      <u val="single"/>
      <sz val="12"/>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178" fontId="3" fillId="0" borderId="0" xfId="0" applyNumberFormat="1" applyFont="1" applyAlignment="1">
      <alignment vertical="center"/>
    </xf>
    <xf numFmtId="178" fontId="2" fillId="0" borderId="0" xfId="0" applyNumberFormat="1" applyFont="1" applyAlignment="1">
      <alignment/>
    </xf>
    <xf numFmtId="178" fontId="3" fillId="0" borderId="0" xfId="0" applyNumberFormat="1" applyFont="1" applyAlignment="1">
      <alignment/>
    </xf>
    <xf numFmtId="178" fontId="2" fillId="0" borderId="0" xfId="0" applyNumberFormat="1" applyFont="1" applyAlignment="1">
      <alignment horizontal="left"/>
    </xf>
    <xf numFmtId="178" fontId="2" fillId="0" borderId="0" xfId="0" applyNumberFormat="1" applyFont="1" applyAlignment="1">
      <alignment horizontal="center"/>
    </xf>
    <xf numFmtId="178" fontId="4" fillId="0" borderId="0" xfId="0" applyNumberFormat="1" applyFont="1" applyAlignment="1">
      <alignment horizontal="center"/>
    </xf>
    <xf numFmtId="178" fontId="2" fillId="0" borderId="0" xfId="0" applyNumberFormat="1" applyFont="1" applyAlignment="1">
      <alignment vertical="center"/>
    </xf>
    <xf numFmtId="178" fontId="4" fillId="0" borderId="0" xfId="0" applyNumberFormat="1" applyFont="1" applyAlignment="1">
      <alignment horizontal="center" vertical="center"/>
    </xf>
    <xf numFmtId="178" fontId="2" fillId="0" borderId="0" xfId="0" applyNumberFormat="1" applyFont="1" applyBorder="1" applyAlignment="1">
      <alignment vertical="center"/>
    </xf>
    <xf numFmtId="178" fontId="2" fillId="0" borderId="0" xfId="0" applyNumberFormat="1" applyFont="1" applyAlignment="1">
      <alignment horizontal="center" vertical="center"/>
    </xf>
    <xf numFmtId="178" fontId="2" fillId="0" borderId="0" xfId="0" applyNumberFormat="1" applyFont="1" applyAlignment="1">
      <alignment horizontal="centerContinuous" vertical="center"/>
    </xf>
    <xf numFmtId="178" fontId="4" fillId="0" borderId="0" xfId="0" applyNumberFormat="1" applyFont="1" applyBorder="1" applyAlignment="1">
      <alignment horizontal="center" vertical="center"/>
    </xf>
    <xf numFmtId="178" fontId="4" fillId="0" borderId="0" xfId="0" applyNumberFormat="1" applyFont="1" applyAlignment="1">
      <alignment vertical="center"/>
    </xf>
    <xf numFmtId="178" fontId="3" fillId="0" borderId="0" xfId="0" applyNumberFormat="1" applyFont="1" applyBorder="1" applyAlignment="1">
      <alignment vertical="center"/>
    </xf>
    <xf numFmtId="178" fontId="3" fillId="0" borderId="0" xfId="0" applyNumberFormat="1" applyFont="1" applyBorder="1" applyAlignment="1">
      <alignment/>
    </xf>
    <xf numFmtId="178" fontId="3" fillId="0" borderId="1" xfId="0" applyNumberFormat="1" applyFont="1" applyBorder="1" applyAlignment="1">
      <alignment vertical="center"/>
    </xf>
    <xf numFmtId="178" fontId="4" fillId="0" borderId="0" xfId="0" applyNumberFormat="1" applyFont="1" applyAlignment="1">
      <alignment horizontal="centerContinuous"/>
    </xf>
    <xf numFmtId="178" fontId="3" fillId="0" borderId="0" xfId="0" applyNumberFormat="1" applyFont="1" applyAlignment="1">
      <alignment horizontal="center"/>
    </xf>
    <xf numFmtId="178" fontId="3" fillId="0" borderId="0" xfId="0" applyNumberFormat="1" applyFont="1" applyAlignment="1" quotePrefix="1">
      <alignment horizontal="center"/>
    </xf>
    <xf numFmtId="178" fontId="3" fillId="0" borderId="2" xfId="0" applyNumberFormat="1" applyFont="1" applyBorder="1" applyAlignment="1">
      <alignment horizontal="right"/>
    </xf>
    <xf numFmtId="178" fontId="3" fillId="0" borderId="2" xfId="0" applyNumberFormat="1" applyFont="1" applyBorder="1" applyAlignment="1">
      <alignment/>
    </xf>
    <xf numFmtId="178" fontId="3" fillId="0" borderId="0" xfId="0" applyNumberFormat="1" applyFont="1" applyAlignment="1">
      <alignment horizontal="right"/>
    </xf>
    <xf numFmtId="178" fontId="3" fillId="0" borderId="0" xfId="0" applyNumberFormat="1" applyFont="1" applyBorder="1" applyAlignment="1">
      <alignment horizontal="right"/>
    </xf>
    <xf numFmtId="178" fontId="3" fillId="0" borderId="3" xfId="0" applyNumberFormat="1" applyFont="1" applyBorder="1" applyAlignment="1">
      <alignment horizontal="right"/>
    </xf>
    <xf numFmtId="178" fontId="3" fillId="0" borderId="0" xfId="0" applyNumberFormat="1" applyFont="1" applyAlignment="1">
      <alignment/>
    </xf>
    <xf numFmtId="178" fontId="3" fillId="0" borderId="0" xfId="0" applyNumberFormat="1" applyFont="1" applyAlignment="1" quotePrefix="1">
      <alignment/>
    </xf>
    <xf numFmtId="178" fontId="2" fillId="0" borderId="0" xfId="0" applyNumberFormat="1" applyFont="1" applyAlignment="1" quotePrefix="1">
      <alignment horizontal="left"/>
    </xf>
    <xf numFmtId="178" fontId="4" fillId="0" borderId="0" xfId="0" applyNumberFormat="1" applyFont="1" applyBorder="1" applyAlignment="1">
      <alignment horizontal="centerContinuous"/>
    </xf>
    <xf numFmtId="178" fontId="3" fillId="0" borderId="4" xfId="0" applyNumberFormat="1" applyFont="1" applyBorder="1" applyAlignment="1">
      <alignment horizontal="right"/>
    </xf>
    <xf numFmtId="178" fontId="3" fillId="0" borderId="0" xfId="0" applyNumberFormat="1" applyFont="1" applyFill="1" applyBorder="1" applyAlignment="1">
      <alignment/>
    </xf>
    <xf numFmtId="178" fontId="3" fillId="0" borderId="0" xfId="0" applyNumberFormat="1" applyFont="1" applyFill="1" applyBorder="1" applyAlignment="1">
      <alignment/>
    </xf>
    <xf numFmtId="178" fontId="3" fillId="0" borderId="4" xfId="0" applyNumberFormat="1" applyFont="1" applyFill="1" applyBorder="1" applyAlignment="1">
      <alignment/>
    </xf>
    <xf numFmtId="178" fontId="3" fillId="0" borderId="0" xfId="0" applyNumberFormat="1" applyFont="1" applyBorder="1" applyAlignment="1">
      <alignment horizontal="center"/>
    </xf>
    <xf numFmtId="178" fontId="3" fillId="0" borderId="4" xfId="0" applyNumberFormat="1" applyFont="1" applyBorder="1" applyAlignment="1">
      <alignment/>
    </xf>
    <xf numFmtId="178" fontId="3" fillId="0" borderId="1" xfId="0" applyNumberFormat="1" applyFont="1" applyBorder="1" applyAlignment="1">
      <alignment/>
    </xf>
    <xf numFmtId="180" fontId="3" fillId="0" borderId="0" xfId="0" applyNumberFormat="1" applyFont="1" applyAlignment="1">
      <alignment/>
    </xf>
    <xf numFmtId="9" fontId="3" fillId="0" borderId="0" xfId="19" applyFont="1" applyAlignment="1">
      <alignment/>
    </xf>
    <xf numFmtId="178" fontId="3" fillId="0" borderId="0" xfId="0" applyNumberFormat="1" applyFont="1" applyAlignment="1" quotePrefix="1">
      <alignment vertical="center"/>
    </xf>
    <xf numFmtId="178" fontId="4" fillId="0" borderId="0" xfId="0" applyNumberFormat="1" applyFont="1" applyAlignment="1">
      <alignment/>
    </xf>
    <xf numFmtId="184" fontId="3" fillId="0" borderId="0" xfId="0" applyNumberFormat="1" applyFont="1" applyAlignment="1">
      <alignment horizontal="right"/>
    </xf>
    <xf numFmtId="178" fontId="3" fillId="0" borderId="0" xfId="0" applyNumberFormat="1" applyFont="1" applyFill="1" applyAlignment="1">
      <alignment/>
    </xf>
    <xf numFmtId="178" fontId="3" fillId="0" borderId="2" xfId="0" applyNumberFormat="1" applyFont="1" applyFill="1" applyBorder="1" applyAlignment="1">
      <alignment/>
    </xf>
    <xf numFmtId="178" fontId="3" fillId="0" borderId="3" xfId="0" applyNumberFormat="1" applyFont="1" applyFill="1" applyBorder="1" applyAlignment="1">
      <alignment/>
    </xf>
    <xf numFmtId="178" fontId="3" fillId="0" borderId="0" xfId="0" applyNumberFormat="1" applyFont="1" applyFill="1" applyBorder="1" applyAlignment="1">
      <alignment horizontal="right"/>
    </xf>
    <xf numFmtId="178" fontId="3" fillId="0" borderId="2" xfId="0" applyNumberFormat="1" applyFont="1" applyFill="1" applyBorder="1" applyAlignment="1">
      <alignment horizontal="right"/>
    </xf>
    <xf numFmtId="178" fontId="3" fillId="0" borderId="0" xfId="0" applyNumberFormat="1" applyFont="1" applyFill="1" applyAlignment="1">
      <alignment/>
    </xf>
    <xf numFmtId="178" fontId="2" fillId="0" borderId="0" xfId="0" applyNumberFormat="1" applyFont="1" applyBorder="1" applyAlignment="1">
      <alignment horizontal="center" vertical="center"/>
    </xf>
    <xf numFmtId="180" fontId="3" fillId="0" borderId="0" xfId="0" applyNumberFormat="1" applyFont="1" applyFill="1" applyBorder="1" applyAlignment="1">
      <alignment horizontal="right"/>
    </xf>
    <xf numFmtId="180" fontId="3" fillId="0" borderId="0" xfId="0" applyNumberFormat="1" applyFont="1" applyAlignment="1">
      <alignment horizontal="center"/>
    </xf>
    <xf numFmtId="184" fontId="3" fillId="0" borderId="1" xfId="0" applyNumberFormat="1" applyFont="1" applyBorder="1" applyAlignment="1">
      <alignment horizontal="right"/>
    </xf>
    <xf numFmtId="178" fontId="3" fillId="0" borderId="1" xfId="0" applyNumberFormat="1" applyFont="1" applyBorder="1" applyAlignment="1">
      <alignment horizontal="right"/>
    </xf>
    <xf numFmtId="178" fontId="2" fillId="0" borderId="0" xfId="0" applyNumberFormat="1" applyFont="1" applyAlignment="1">
      <alignment horizontal="center"/>
    </xf>
    <xf numFmtId="178" fontId="4"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781050</xdr:colOff>
      <xdr:row>0</xdr:row>
      <xdr:rowOff>0</xdr:rowOff>
    </xdr:to>
    <xdr:sp>
      <xdr:nvSpPr>
        <xdr:cNvPr id="1" name="Text 8"/>
        <xdr:cNvSpPr txBox="1">
          <a:spLocks noChangeArrowheads="1"/>
        </xdr:cNvSpPr>
      </xdr:nvSpPr>
      <xdr:spPr>
        <a:xfrm>
          <a:off x="9525" y="0"/>
          <a:ext cx="5762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5245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5530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772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3244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054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781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13</xdr:col>
      <xdr:colOff>714375</xdr:colOff>
      <xdr:row>0</xdr:row>
      <xdr:rowOff>0</xdr:rowOff>
    </xdr:to>
    <xdr:sp>
      <xdr:nvSpPr>
        <xdr:cNvPr id="1" name="Text 8"/>
        <xdr:cNvSpPr txBox="1">
          <a:spLocks noChangeArrowheads="1"/>
        </xdr:cNvSpPr>
      </xdr:nvSpPr>
      <xdr:spPr>
        <a:xfrm>
          <a:off x="9525" y="0"/>
          <a:ext cx="63912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14</xdr:col>
      <xdr:colOff>0</xdr:colOff>
      <xdr:row>0</xdr:row>
      <xdr:rowOff>0</xdr:rowOff>
    </xdr:to>
    <xdr:sp>
      <xdr:nvSpPr>
        <xdr:cNvPr id="2" name="Text 9"/>
        <xdr:cNvSpPr txBox="1">
          <a:spLocks noChangeArrowheads="1"/>
        </xdr:cNvSpPr>
      </xdr:nvSpPr>
      <xdr:spPr>
        <a:xfrm>
          <a:off x="257175" y="0"/>
          <a:ext cx="6143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20</xdr:col>
      <xdr:colOff>19050</xdr:colOff>
      <xdr:row>0</xdr:row>
      <xdr:rowOff>0</xdr:rowOff>
    </xdr:to>
    <xdr:sp>
      <xdr:nvSpPr>
        <xdr:cNvPr id="3" name="Text 26"/>
        <xdr:cNvSpPr txBox="1">
          <a:spLocks noChangeArrowheads="1"/>
        </xdr:cNvSpPr>
      </xdr:nvSpPr>
      <xdr:spPr>
        <a:xfrm>
          <a:off x="247650" y="0"/>
          <a:ext cx="87344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14</xdr:col>
      <xdr:colOff>0</xdr:colOff>
      <xdr:row>0</xdr:row>
      <xdr:rowOff>0</xdr:rowOff>
    </xdr:to>
    <xdr:sp>
      <xdr:nvSpPr>
        <xdr:cNvPr id="4" name="Text 32"/>
        <xdr:cNvSpPr txBox="1">
          <a:spLocks noChangeArrowheads="1"/>
        </xdr:cNvSpPr>
      </xdr:nvSpPr>
      <xdr:spPr>
        <a:xfrm>
          <a:off x="247650" y="0"/>
          <a:ext cx="6153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14</xdr:col>
      <xdr:colOff>0</xdr:colOff>
      <xdr:row>0</xdr:row>
      <xdr:rowOff>0</xdr:rowOff>
    </xdr:to>
    <xdr:sp>
      <xdr:nvSpPr>
        <xdr:cNvPr id="5" name="Text 33"/>
        <xdr:cNvSpPr txBox="1">
          <a:spLocks noChangeArrowheads="1"/>
        </xdr:cNvSpPr>
      </xdr:nvSpPr>
      <xdr:spPr>
        <a:xfrm>
          <a:off x="9525" y="0"/>
          <a:ext cx="63912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14</xdr:col>
      <xdr:colOff>0</xdr:colOff>
      <xdr:row>0</xdr:row>
      <xdr:rowOff>0</xdr:rowOff>
    </xdr:to>
    <xdr:sp>
      <xdr:nvSpPr>
        <xdr:cNvPr id="6" name="Text 34"/>
        <xdr:cNvSpPr txBox="1">
          <a:spLocks noChangeArrowheads="1"/>
        </xdr:cNvSpPr>
      </xdr:nvSpPr>
      <xdr:spPr>
        <a:xfrm>
          <a:off x="247650" y="0"/>
          <a:ext cx="6153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20</xdr:col>
      <xdr:colOff>19050</xdr:colOff>
      <xdr:row>0</xdr:row>
      <xdr:rowOff>0</xdr:rowOff>
    </xdr:to>
    <xdr:sp>
      <xdr:nvSpPr>
        <xdr:cNvPr id="7" name="Text 35"/>
        <xdr:cNvSpPr txBox="1">
          <a:spLocks noChangeArrowheads="1"/>
        </xdr:cNvSpPr>
      </xdr:nvSpPr>
      <xdr:spPr>
        <a:xfrm>
          <a:off x="476250" y="0"/>
          <a:ext cx="85058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14</xdr:col>
      <xdr:colOff>0</xdr:colOff>
      <xdr:row>0</xdr:row>
      <xdr:rowOff>0</xdr:rowOff>
    </xdr:to>
    <xdr:sp>
      <xdr:nvSpPr>
        <xdr:cNvPr id="8" name="Text 36"/>
        <xdr:cNvSpPr txBox="1">
          <a:spLocks noChangeArrowheads="1"/>
        </xdr:cNvSpPr>
      </xdr:nvSpPr>
      <xdr:spPr>
        <a:xfrm>
          <a:off x="476250" y="0"/>
          <a:ext cx="59245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20</xdr:col>
      <xdr:colOff>38100</xdr:colOff>
      <xdr:row>0</xdr:row>
      <xdr:rowOff>0</xdr:rowOff>
    </xdr:to>
    <xdr:sp>
      <xdr:nvSpPr>
        <xdr:cNvPr id="9" name="Text 46"/>
        <xdr:cNvSpPr txBox="1">
          <a:spLocks noChangeArrowheads="1"/>
        </xdr:cNvSpPr>
      </xdr:nvSpPr>
      <xdr:spPr>
        <a:xfrm>
          <a:off x="38100" y="0"/>
          <a:ext cx="8963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72"/>
  <sheetViews>
    <sheetView tabSelected="1" workbookViewId="0" topLeftCell="A1">
      <selection activeCell="A3" sqref="A3"/>
    </sheetView>
  </sheetViews>
  <sheetFormatPr defaultColWidth="9.140625" defaultRowHeight="12.75"/>
  <cols>
    <col min="1" max="3" width="3.7109375" style="3" customWidth="1"/>
    <col min="4" max="4" width="18.57421875" style="3" customWidth="1"/>
    <col min="5" max="5" width="5.7109375" style="3" customWidth="1"/>
    <col min="6" max="6" width="11.8515625" style="3" customWidth="1"/>
    <col min="7" max="7" width="1.28515625" style="3" customWidth="1"/>
    <col min="8" max="8" width="11.8515625" style="3" customWidth="1"/>
    <col min="9" max="9" width="1.28515625" style="3" customWidth="1"/>
    <col min="10" max="10" width="11.8515625" style="3" customWidth="1"/>
    <col min="11" max="11" width="1.28515625" style="3" customWidth="1"/>
    <col min="12" max="12" width="11.85156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2" t="s">
        <v>107</v>
      </c>
      <c r="B2" s="2"/>
      <c r="C2" s="2"/>
      <c r="D2" s="2"/>
      <c r="E2" s="2"/>
      <c r="F2" s="2"/>
      <c r="G2" s="2"/>
      <c r="H2" s="2"/>
      <c r="I2" s="2"/>
      <c r="J2" s="2"/>
      <c r="K2" s="2"/>
      <c r="L2" s="2"/>
    </row>
    <row r="3" spans="1:12" ht="15.75">
      <c r="A3" s="2"/>
      <c r="B3" s="2"/>
      <c r="C3" s="2"/>
      <c r="D3" s="2"/>
      <c r="E3" s="2"/>
      <c r="F3" s="2"/>
      <c r="G3" s="2"/>
      <c r="H3" s="2"/>
      <c r="I3" s="2"/>
      <c r="J3" s="2"/>
      <c r="K3" s="2"/>
      <c r="L3" s="2"/>
    </row>
    <row r="4" spans="1:12" ht="15.75">
      <c r="A4" s="4" t="s">
        <v>1</v>
      </c>
      <c r="B4" s="2"/>
      <c r="C4" s="2"/>
      <c r="D4" s="2"/>
      <c r="E4" s="2"/>
      <c r="F4" s="2"/>
      <c r="G4" s="2"/>
      <c r="H4" s="2"/>
      <c r="I4" s="2"/>
      <c r="J4" s="2"/>
      <c r="K4" s="2"/>
      <c r="L4" s="2"/>
    </row>
    <row r="5" spans="1:12" ht="15.75">
      <c r="A5" s="4"/>
      <c r="B5" s="2"/>
      <c r="C5" s="2"/>
      <c r="D5" s="2"/>
      <c r="E5" s="2"/>
      <c r="F5" s="52" t="s">
        <v>2</v>
      </c>
      <c r="G5" s="52"/>
      <c r="H5" s="52"/>
      <c r="I5" s="52"/>
      <c r="J5" s="52"/>
      <c r="K5" s="52"/>
      <c r="L5" s="52"/>
    </row>
    <row r="6" spans="1:12" ht="15.75">
      <c r="A6" s="4"/>
      <c r="B6" s="2"/>
      <c r="C6" s="2"/>
      <c r="D6" s="2"/>
      <c r="E6" s="2"/>
      <c r="F6" s="52" t="s">
        <v>3</v>
      </c>
      <c r="G6" s="52"/>
      <c r="H6" s="52"/>
      <c r="I6" s="17"/>
      <c r="J6" s="52" t="s">
        <v>4</v>
      </c>
      <c r="K6" s="52"/>
      <c r="L6" s="52"/>
    </row>
    <row r="7" spans="1:12" ht="15.75">
      <c r="A7" s="4"/>
      <c r="B7" s="2"/>
      <c r="C7" s="2"/>
      <c r="D7" s="2"/>
      <c r="E7" s="2"/>
      <c r="F7" s="52" t="s">
        <v>5</v>
      </c>
      <c r="G7" s="52"/>
      <c r="H7" s="52"/>
      <c r="I7" s="17"/>
      <c r="J7" s="52" t="s">
        <v>5</v>
      </c>
      <c r="K7" s="52"/>
      <c r="L7" s="52"/>
    </row>
    <row r="8" spans="1:13" ht="15.75">
      <c r="A8" s="2"/>
      <c r="B8" s="2"/>
      <c r="C8" s="2"/>
      <c r="D8" s="2"/>
      <c r="E8" s="2"/>
      <c r="F8" s="6" t="s">
        <v>108</v>
      </c>
      <c r="G8" s="6"/>
      <c r="H8" s="6" t="s">
        <v>109</v>
      </c>
      <c r="I8" s="6"/>
      <c r="J8" s="6" t="s">
        <v>108</v>
      </c>
      <c r="K8" s="6"/>
      <c r="L8" s="6" t="s">
        <v>109</v>
      </c>
      <c r="M8" s="6"/>
    </row>
    <row r="9" spans="1:12" ht="15.75">
      <c r="A9" s="2"/>
      <c r="B9" s="2"/>
      <c r="C9" s="2"/>
      <c r="D9" s="2"/>
      <c r="E9" s="5" t="s">
        <v>6</v>
      </c>
      <c r="F9" s="5" t="s">
        <v>7</v>
      </c>
      <c r="G9" s="5"/>
      <c r="H9" s="5" t="s">
        <v>7</v>
      </c>
      <c r="I9" s="5"/>
      <c r="J9" s="5" t="s">
        <v>7</v>
      </c>
      <c r="K9" s="5"/>
      <c r="L9" s="5" t="s">
        <v>7</v>
      </c>
    </row>
    <row r="10" spans="10:12" ht="15.75">
      <c r="J10" s="18"/>
      <c r="L10" s="18"/>
    </row>
    <row r="11" spans="1:14" ht="15.75">
      <c r="A11" s="3" t="s">
        <v>8</v>
      </c>
      <c r="E11" s="19"/>
      <c r="F11" s="15">
        <v>66605</v>
      </c>
      <c r="G11" s="19"/>
      <c r="H11" s="15">
        <v>63709</v>
      </c>
      <c r="I11" s="15"/>
      <c r="J11" s="15">
        <v>66605</v>
      </c>
      <c r="K11" s="15"/>
      <c r="L11" s="15">
        <v>63709</v>
      </c>
      <c r="N11" s="37"/>
    </row>
    <row r="12" spans="6:12" ht="15.75">
      <c r="F12" s="15"/>
      <c r="H12" s="15"/>
      <c r="I12" s="15"/>
      <c r="J12" s="15"/>
      <c r="K12" s="15"/>
      <c r="L12" s="15"/>
    </row>
    <row r="13" spans="1:16" ht="15.75">
      <c r="A13" s="3" t="s">
        <v>9</v>
      </c>
      <c r="F13" s="20">
        <v>-66272</v>
      </c>
      <c r="H13" s="21">
        <v>-60227</v>
      </c>
      <c r="I13" s="15"/>
      <c r="J13" s="20">
        <v>-66272</v>
      </c>
      <c r="K13" s="15"/>
      <c r="L13" s="21">
        <v>-60227</v>
      </c>
      <c r="N13" s="37"/>
      <c r="P13" s="37"/>
    </row>
    <row r="14" spans="6:12" ht="15.75">
      <c r="F14" s="15"/>
      <c r="H14" s="15"/>
      <c r="I14" s="15"/>
      <c r="J14" s="15"/>
      <c r="K14" s="15"/>
      <c r="L14" s="15"/>
    </row>
    <row r="15" spans="1:16" ht="15.75">
      <c r="A15" s="3" t="s">
        <v>10</v>
      </c>
      <c r="F15" s="22">
        <f>SUM(F11:F13)</f>
        <v>333</v>
      </c>
      <c r="H15" s="22">
        <f>SUM(H11:H13)</f>
        <v>3482</v>
      </c>
      <c r="I15" s="22"/>
      <c r="J15" s="22">
        <f>SUM(J11:J13)</f>
        <v>333</v>
      </c>
      <c r="K15" s="22"/>
      <c r="L15" s="22">
        <f>SUM(L11:L13)</f>
        <v>3482</v>
      </c>
      <c r="N15" s="37"/>
      <c r="P15" s="37"/>
    </row>
    <row r="16" spans="6:12" ht="15.75">
      <c r="F16" s="22"/>
      <c r="H16" s="22"/>
      <c r="I16" s="22"/>
      <c r="J16" s="22"/>
      <c r="K16" s="22"/>
      <c r="L16" s="22"/>
    </row>
    <row r="17" spans="1:12" ht="15.75">
      <c r="A17" s="3" t="s">
        <v>11</v>
      </c>
      <c r="F17" s="22">
        <v>242</v>
      </c>
      <c r="H17" s="15">
        <v>510</v>
      </c>
      <c r="I17" s="22"/>
      <c r="J17" s="22">
        <v>242</v>
      </c>
      <c r="K17" s="22"/>
      <c r="L17" s="15">
        <v>510</v>
      </c>
    </row>
    <row r="18" spans="6:12" ht="15.75">
      <c r="F18" s="22"/>
      <c r="H18" s="22"/>
      <c r="I18" s="22"/>
      <c r="J18" s="22"/>
      <c r="K18" s="22"/>
      <c r="L18" s="22"/>
    </row>
    <row r="19" spans="1:12" ht="15.75">
      <c r="A19" s="3" t="s">
        <v>12</v>
      </c>
      <c r="F19" s="23">
        <v>-4403</v>
      </c>
      <c r="H19" s="15">
        <v>-3866</v>
      </c>
      <c r="I19" s="23"/>
      <c r="J19" s="23">
        <v>-4403</v>
      </c>
      <c r="K19" s="23"/>
      <c r="L19" s="15">
        <v>-3866</v>
      </c>
    </row>
    <row r="20" spans="6:12" ht="15.75">
      <c r="F20" s="23"/>
      <c r="H20" s="23"/>
      <c r="I20" s="23"/>
      <c r="J20" s="23"/>
      <c r="K20" s="23"/>
      <c r="L20" s="23"/>
    </row>
    <row r="21" spans="1:12" ht="15.75">
      <c r="A21" s="3" t="s">
        <v>13</v>
      </c>
      <c r="F21" s="23">
        <v>-75</v>
      </c>
      <c r="G21" s="15"/>
      <c r="H21" s="40">
        <v>0</v>
      </c>
      <c r="I21" s="23"/>
      <c r="J21" s="23">
        <v>-75</v>
      </c>
      <c r="K21" s="23"/>
      <c r="L21" s="40">
        <v>0</v>
      </c>
    </row>
    <row r="22" spans="6:12" ht="15.75">
      <c r="F22" s="23"/>
      <c r="H22" s="23"/>
      <c r="I22" s="23"/>
      <c r="J22" s="23"/>
      <c r="K22" s="23"/>
      <c r="L22" s="23"/>
    </row>
    <row r="23" spans="1:12" ht="15.75">
      <c r="A23" s="3" t="s">
        <v>14</v>
      </c>
      <c r="F23" s="20">
        <v>-4</v>
      </c>
      <c r="H23" s="21">
        <v>-18</v>
      </c>
      <c r="I23" s="23"/>
      <c r="J23" s="20">
        <v>-4</v>
      </c>
      <c r="K23" s="23"/>
      <c r="L23" s="21">
        <v>-18</v>
      </c>
    </row>
    <row r="24" spans="6:12" ht="15.75">
      <c r="F24" s="23"/>
      <c r="H24" s="23"/>
      <c r="I24" s="23"/>
      <c r="J24" s="23"/>
      <c r="K24" s="23"/>
      <c r="L24" s="23"/>
    </row>
    <row r="25" spans="1:12" ht="15.75">
      <c r="A25" s="3" t="s">
        <v>104</v>
      </c>
      <c r="E25" s="19"/>
      <c r="F25" s="23">
        <f>SUM(F15:F23)</f>
        <v>-3907</v>
      </c>
      <c r="G25" s="19"/>
      <c r="H25" s="23">
        <f>SUM(H15:H23)</f>
        <v>108</v>
      </c>
      <c r="I25" s="23"/>
      <c r="J25" s="23">
        <f>SUM(J15:J23)</f>
        <v>-3907</v>
      </c>
      <c r="K25" s="23"/>
      <c r="L25" s="23">
        <f>SUM(L15:L23)</f>
        <v>108</v>
      </c>
    </row>
    <row r="26" spans="6:12" ht="15.75">
      <c r="F26" s="23"/>
      <c r="H26" s="23"/>
      <c r="I26" s="23"/>
      <c r="J26" s="23"/>
      <c r="K26" s="23"/>
      <c r="L26" s="23"/>
    </row>
    <row r="27" spans="1:12" ht="15.75">
      <c r="A27" s="3" t="s">
        <v>83</v>
      </c>
      <c r="E27" s="19">
        <v>12</v>
      </c>
      <c r="F27" s="20">
        <v>-210</v>
      </c>
      <c r="G27" s="19"/>
      <c r="H27" s="21">
        <v>-139</v>
      </c>
      <c r="I27" s="23"/>
      <c r="J27" s="20">
        <v>-210</v>
      </c>
      <c r="K27" s="23"/>
      <c r="L27" s="21">
        <v>-139</v>
      </c>
    </row>
    <row r="28" spans="5:12" ht="15.75">
      <c r="E28" s="19"/>
      <c r="F28" s="23"/>
      <c r="G28" s="19"/>
      <c r="H28" s="23"/>
      <c r="I28" s="23"/>
      <c r="J28" s="23"/>
      <c r="K28" s="23"/>
      <c r="L28" s="23"/>
    </row>
    <row r="29" spans="1:12" ht="16.5" thickBot="1">
      <c r="A29" s="3" t="s">
        <v>115</v>
      </c>
      <c r="E29" s="19"/>
      <c r="F29" s="24">
        <f>SUM(F25:F28)</f>
        <v>-4117</v>
      </c>
      <c r="G29" s="19"/>
      <c r="H29" s="24">
        <f>SUM(H25:H28)</f>
        <v>-31</v>
      </c>
      <c r="I29" s="23"/>
      <c r="J29" s="24">
        <f>SUM(J25:J28)</f>
        <v>-4117</v>
      </c>
      <c r="K29" s="23"/>
      <c r="L29" s="24">
        <f>SUM(L25:L28)</f>
        <v>-31</v>
      </c>
    </row>
    <row r="30" spans="5:12" ht="16.5" thickTop="1">
      <c r="E30" s="19"/>
      <c r="F30" s="23"/>
      <c r="G30" s="19"/>
      <c r="H30" s="23"/>
      <c r="I30" s="23"/>
      <c r="J30" s="23"/>
      <c r="K30" s="23"/>
      <c r="L30" s="23"/>
    </row>
    <row r="31" spans="1:12" ht="15.75">
      <c r="A31" s="3" t="s">
        <v>74</v>
      </c>
      <c r="E31" s="19"/>
      <c r="F31" s="23"/>
      <c r="G31" s="19"/>
      <c r="H31" s="23"/>
      <c r="I31" s="23"/>
      <c r="J31" s="23"/>
      <c r="K31" s="23"/>
      <c r="L31" s="23"/>
    </row>
    <row r="32" spans="1:12" ht="15.75">
      <c r="A32" s="26" t="s">
        <v>84</v>
      </c>
      <c r="E32" s="19"/>
      <c r="F32" s="23">
        <f>F35-F33</f>
        <v>-4446</v>
      </c>
      <c r="G32" s="19"/>
      <c r="H32" s="23">
        <f>H35-H33</f>
        <v>-317</v>
      </c>
      <c r="I32" s="23"/>
      <c r="J32" s="23">
        <f>J35-J33</f>
        <v>-4446</v>
      </c>
      <c r="K32" s="23"/>
      <c r="L32" s="23">
        <f>L35-L33</f>
        <v>-317</v>
      </c>
    </row>
    <row r="33" spans="1:12" ht="15.75">
      <c r="A33" s="26" t="s">
        <v>75</v>
      </c>
      <c r="E33" s="19"/>
      <c r="F33" s="20">
        <v>329</v>
      </c>
      <c r="G33" s="19"/>
      <c r="H33" s="21">
        <v>286</v>
      </c>
      <c r="I33" s="23"/>
      <c r="J33" s="20">
        <v>329</v>
      </c>
      <c r="K33" s="23"/>
      <c r="L33" s="21">
        <v>286</v>
      </c>
    </row>
    <row r="34" spans="5:12" ht="15.75">
      <c r="E34" s="19"/>
      <c r="F34" s="23"/>
      <c r="G34" s="19"/>
      <c r="H34" s="23"/>
      <c r="I34" s="23"/>
      <c r="J34" s="23"/>
      <c r="K34" s="23"/>
      <c r="L34" s="23"/>
    </row>
    <row r="35" spans="1:12" ht="16.5" thickBot="1">
      <c r="A35" s="3" t="s">
        <v>115</v>
      </c>
      <c r="F35" s="24">
        <f>F29</f>
        <v>-4117</v>
      </c>
      <c r="H35" s="24">
        <f>H29</f>
        <v>-31</v>
      </c>
      <c r="I35" s="23"/>
      <c r="J35" s="24">
        <f>J29</f>
        <v>-4117</v>
      </c>
      <c r="K35" s="23"/>
      <c r="L35" s="24">
        <f>L29</f>
        <v>-31</v>
      </c>
    </row>
    <row r="36" spans="10:12" ht="16.5" thickTop="1">
      <c r="J36" s="25"/>
      <c r="L36" s="25"/>
    </row>
    <row r="37" spans="1:5" ht="15.75">
      <c r="A37" s="3" t="s">
        <v>116</v>
      </c>
      <c r="E37" s="19">
        <v>13</v>
      </c>
    </row>
    <row r="38" spans="2:12" ht="15.75">
      <c r="B38" s="26" t="s">
        <v>85</v>
      </c>
      <c r="F38" s="36">
        <f>F32/869321*100</f>
        <v>-0.511433636136709</v>
      </c>
      <c r="G38" s="36"/>
      <c r="H38" s="36">
        <f>H32/771237*100</f>
        <v>-0.04110279978787325</v>
      </c>
      <c r="I38" s="36"/>
      <c r="J38" s="36">
        <f>J32/869321*100</f>
        <v>-0.511433636136709</v>
      </c>
      <c r="K38" s="36"/>
      <c r="L38" s="36">
        <f>L32/771237*100</f>
        <v>-0.04110279978787325</v>
      </c>
    </row>
    <row r="39" spans="2:12" ht="15.75">
      <c r="B39" s="26" t="s">
        <v>86</v>
      </c>
      <c r="F39" s="49" t="s">
        <v>102</v>
      </c>
      <c r="G39" s="36"/>
      <c r="H39" s="49" t="s">
        <v>102</v>
      </c>
      <c r="I39" s="36"/>
      <c r="J39" s="49" t="s">
        <v>102</v>
      </c>
      <c r="K39" s="36"/>
      <c r="L39" s="49" t="s">
        <v>102</v>
      </c>
    </row>
    <row r="40" ht="15.75">
      <c r="B40" s="26"/>
    </row>
    <row r="41" spans="1:12" ht="15.75">
      <c r="A41" s="2" t="str">
        <f>A1</f>
        <v>PDZ HOLDINGS BHD</v>
      </c>
      <c r="B41" s="2"/>
      <c r="C41" s="2"/>
      <c r="D41" s="2"/>
      <c r="E41" s="2"/>
      <c r="F41" s="2"/>
      <c r="G41" s="2"/>
      <c r="H41" s="2"/>
      <c r="I41" s="2"/>
      <c r="J41" s="2"/>
      <c r="K41" s="2"/>
      <c r="L41" s="2"/>
    </row>
    <row r="42" spans="1:12" ht="15.75">
      <c r="A42" s="2" t="str">
        <f>A2</f>
        <v>Interim Report for the three months ended 30 September 2008</v>
      </c>
      <c r="B42" s="2"/>
      <c r="C42" s="2"/>
      <c r="D42" s="2"/>
      <c r="E42" s="2"/>
      <c r="F42" s="2"/>
      <c r="G42" s="2"/>
      <c r="H42" s="2"/>
      <c r="I42" s="2"/>
      <c r="J42" s="2"/>
      <c r="K42" s="2"/>
      <c r="L42" s="2"/>
    </row>
    <row r="43" spans="1:12" ht="15.75">
      <c r="A43" s="2"/>
      <c r="B43" s="2"/>
      <c r="C43" s="2"/>
      <c r="D43" s="2"/>
      <c r="E43" s="2"/>
      <c r="F43" s="2"/>
      <c r="G43" s="2"/>
      <c r="H43" s="2"/>
      <c r="I43" s="2"/>
      <c r="J43" s="2"/>
      <c r="K43" s="2"/>
      <c r="L43" s="2"/>
    </row>
    <row r="44" spans="1:12" ht="15.75">
      <c r="A44" s="4" t="s">
        <v>16</v>
      </c>
      <c r="B44" s="2"/>
      <c r="C44" s="2"/>
      <c r="D44" s="2"/>
      <c r="E44" s="2"/>
      <c r="F44" s="2"/>
      <c r="G44" s="2"/>
      <c r="H44" s="2"/>
      <c r="I44" s="2"/>
      <c r="J44" s="2"/>
      <c r="K44" s="2"/>
      <c r="L44" s="2"/>
    </row>
    <row r="45" spans="1:12" ht="15.75">
      <c r="A45" s="27"/>
      <c r="B45" s="2"/>
      <c r="C45" s="2"/>
      <c r="D45" s="2"/>
      <c r="E45" s="2"/>
      <c r="F45" s="2"/>
      <c r="G45" s="2"/>
      <c r="H45" s="2"/>
      <c r="I45" s="2"/>
      <c r="J45" s="5" t="s">
        <v>2</v>
      </c>
      <c r="K45" s="2"/>
      <c r="L45" s="5" t="s">
        <v>17</v>
      </c>
    </row>
    <row r="46" spans="1:12" ht="15.75">
      <c r="A46" s="27"/>
      <c r="B46" s="2"/>
      <c r="C46" s="2"/>
      <c r="D46" s="2"/>
      <c r="E46" s="2"/>
      <c r="F46" s="2"/>
      <c r="G46" s="2"/>
      <c r="H46" s="2"/>
      <c r="I46" s="2"/>
      <c r="J46" s="5" t="s">
        <v>18</v>
      </c>
      <c r="K46" s="28"/>
      <c r="L46" s="5" t="s">
        <v>18</v>
      </c>
    </row>
    <row r="47" spans="1:12" ht="15.75">
      <c r="A47" s="2"/>
      <c r="B47" s="2"/>
      <c r="C47" s="2"/>
      <c r="D47" s="2"/>
      <c r="E47" s="2"/>
      <c r="F47" s="2"/>
      <c r="G47" s="2"/>
      <c r="H47" s="2"/>
      <c r="I47" s="2"/>
      <c r="J47" s="6" t="s">
        <v>108</v>
      </c>
      <c r="K47" s="6"/>
      <c r="L47" s="6" t="s">
        <v>105</v>
      </c>
    </row>
    <row r="48" spans="1:12" ht="15.75">
      <c r="A48" s="2"/>
      <c r="B48" s="2"/>
      <c r="C48" s="2"/>
      <c r="D48" s="2"/>
      <c r="E48" s="2"/>
      <c r="F48" s="5"/>
      <c r="G48" s="5"/>
      <c r="H48" s="5"/>
      <c r="I48" s="2"/>
      <c r="J48" s="5" t="s">
        <v>7</v>
      </c>
      <c r="K48" s="5"/>
      <c r="L48" s="5" t="s">
        <v>7</v>
      </c>
    </row>
    <row r="49" ht="15.75">
      <c r="A49" s="2" t="s">
        <v>87</v>
      </c>
    </row>
    <row r="50" ht="15.75">
      <c r="A50" s="3" t="s">
        <v>19</v>
      </c>
    </row>
    <row r="51" spans="2:12" ht="15.75">
      <c r="B51" s="3" t="s">
        <v>20</v>
      </c>
      <c r="F51" s="18"/>
      <c r="G51" s="18"/>
      <c r="H51" s="18"/>
      <c r="J51" s="23">
        <v>75886</v>
      </c>
      <c r="K51" s="15"/>
      <c r="L51" s="44">
        <v>77172</v>
      </c>
    </row>
    <row r="52" spans="1:12" ht="15.75">
      <c r="A52" s="3" t="s">
        <v>113</v>
      </c>
      <c r="F52" s="18"/>
      <c r="G52" s="18"/>
      <c r="H52" s="18"/>
      <c r="J52" s="23">
        <v>1843</v>
      </c>
      <c r="L52" s="44">
        <v>1854</v>
      </c>
    </row>
    <row r="53" spans="1:12" ht="15.75">
      <c r="A53" s="3" t="s">
        <v>88</v>
      </c>
      <c r="F53" s="18"/>
      <c r="G53" s="18"/>
      <c r="H53" s="18"/>
      <c r="J53" s="23">
        <v>7</v>
      </c>
      <c r="L53" s="44">
        <v>7</v>
      </c>
    </row>
    <row r="54" spans="6:12" ht="15.75">
      <c r="F54" s="18"/>
      <c r="G54" s="18"/>
      <c r="H54" s="18"/>
      <c r="J54" s="29">
        <f>SUM(J51:J53)</f>
        <v>77736</v>
      </c>
      <c r="L54" s="29">
        <f>SUM(L51:L53)</f>
        <v>79033</v>
      </c>
    </row>
    <row r="55" spans="1:12" ht="15.75">
      <c r="A55" s="2" t="s">
        <v>21</v>
      </c>
      <c r="F55" s="18"/>
      <c r="G55" s="18"/>
      <c r="H55" s="18"/>
      <c r="I55" s="30"/>
      <c r="J55" s="31"/>
      <c r="K55" s="30"/>
      <c r="L55" s="31"/>
    </row>
    <row r="56" spans="1:12" ht="15.75">
      <c r="A56" s="3" t="s">
        <v>60</v>
      </c>
      <c r="F56" s="18"/>
      <c r="G56" s="18"/>
      <c r="H56" s="18"/>
      <c r="I56" s="30"/>
      <c r="J56" s="30">
        <v>2483</v>
      </c>
      <c r="K56" s="30"/>
      <c r="L56" s="31">
        <v>3666</v>
      </c>
    </row>
    <row r="57" spans="1:14" ht="15.75">
      <c r="A57" s="3" t="s">
        <v>22</v>
      </c>
      <c r="F57" s="18"/>
      <c r="G57" s="18"/>
      <c r="H57" s="18"/>
      <c r="I57" s="30"/>
      <c r="J57" s="30">
        <v>30375</v>
      </c>
      <c r="K57" s="30"/>
      <c r="L57" s="30">
        <v>24363</v>
      </c>
      <c r="N57" s="26"/>
    </row>
    <row r="58" spans="1:14" ht="15.75">
      <c r="A58" s="3" t="s">
        <v>23</v>
      </c>
      <c r="F58" s="18"/>
      <c r="G58" s="18"/>
      <c r="H58" s="18"/>
      <c r="I58" s="30"/>
      <c r="J58" s="30">
        <v>5</v>
      </c>
      <c r="K58" s="30"/>
      <c r="L58" s="30">
        <v>17</v>
      </c>
      <c r="N58" s="26"/>
    </row>
    <row r="59" spans="1:14" ht="15.75">
      <c r="A59" s="3" t="s">
        <v>24</v>
      </c>
      <c r="F59" s="18"/>
      <c r="G59" s="18"/>
      <c r="H59" s="18"/>
      <c r="I59" s="30"/>
      <c r="J59" s="30">
        <v>20830</v>
      </c>
      <c r="K59" s="30"/>
      <c r="L59" s="30">
        <v>24805</v>
      </c>
      <c r="N59" s="26"/>
    </row>
    <row r="60" spans="1:12" ht="15.75">
      <c r="A60" s="3" t="s">
        <v>25</v>
      </c>
      <c r="F60" s="18"/>
      <c r="G60" s="18"/>
      <c r="H60" s="18"/>
      <c r="I60" s="30"/>
      <c r="J60" s="30">
        <v>8196</v>
      </c>
      <c r="K60" s="30"/>
      <c r="L60" s="30">
        <v>14533</v>
      </c>
    </row>
    <row r="61" spans="6:12" ht="15.75">
      <c r="F61" s="18"/>
      <c r="G61" s="18"/>
      <c r="H61" s="18"/>
      <c r="I61" s="30"/>
      <c r="J61" s="32">
        <f>SUM(J56:J60)</f>
        <v>61889</v>
      </c>
      <c r="K61" s="30"/>
      <c r="L61" s="32">
        <f>SUM(L56:L60)</f>
        <v>67384</v>
      </c>
    </row>
    <row r="62" spans="1:12" ht="15.75">
      <c r="A62" s="2" t="s">
        <v>26</v>
      </c>
      <c r="F62" s="18"/>
      <c r="G62" s="18"/>
      <c r="H62" s="18"/>
      <c r="I62" s="30"/>
      <c r="J62" s="31"/>
      <c r="K62" s="30"/>
      <c r="L62" s="31"/>
    </row>
    <row r="63" spans="1:12" ht="15.75">
      <c r="A63" s="3" t="s">
        <v>27</v>
      </c>
      <c r="F63" s="18"/>
      <c r="G63" s="18"/>
      <c r="H63" s="18"/>
      <c r="I63" s="30"/>
      <c r="J63" s="30">
        <v>26844</v>
      </c>
      <c r="K63" s="30"/>
      <c r="L63" s="30">
        <v>29604</v>
      </c>
    </row>
    <row r="64" spans="1:12" ht="15.75">
      <c r="A64" s="3" t="s">
        <v>89</v>
      </c>
      <c r="I64" s="30"/>
      <c r="J64" s="30">
        <v>228</v>
      </c>
      <c r="K64" s="30"/>
      <c r="L64" s="30">
        <v>158</v>
      </c>
    </row>
    <row r="65" spans="9:12" ht="15.75">
      <c r="I65" s="30"/>
      <c r="J65" s="32">
        <f>SUM(J63:J64)</f>
        <v>27072</v>
      </c>
      <c r="K65" s="30"/>
      <c r="L65" s="32">
        <f>SUM(L63:L64)</f>
        <v>29762</v>
      </c>
    </row>
    <row r="66" spans="1:12" ht="15.75">
      <c r="A66" s="2" t="s">
        <v>28</v>
      </c>
      <c r="J66" s="21">
        <f>J61-J65</f>
        <v>34817</v>
      </c>
      <c r="L66" s="42">
        <f>L61-L65</f>
        <v>37622</v>
      </c>
    </row>
    <row r="67" spans="1:12" ht="15.75">
      <c r="A67" s="2"/>
      <c r="J67" s="15"/>
      <c r="L67" s="30"/>
    </row>
    <row r="68" spans="1:12" ht="15.75">
      <c r="A68" s="2" t="s">
        <v>91</v>
      </c>
      <c r="F68" s="33"/>
      <c r="G68" s="33"/>
      <c r="H68" s="33"/>
      <c r="I68" s="23"/>
      <c r="J68" s="23"/>
      <c r="K68" s="23"/>
      <c r="L68" s="44"/>
    </row>
    <row r="69" spans="1:12" ht="15.75">
      <c r="A69" s="3" t="s">
        <v>92</v>
      </c>
      <c r="F69" s="33"/>
      <c r="G69" s="33"/>
      <c r="H69" s="33"/>
      <c r="I69" s="23"/>
      <c r="J69" s="20">
        <v>55</v>
      </c>
      <c r="K69" s="23"/>
      <c r="L69" s="45">
        <v>47</v>
      </c>
    </row>
    <row r="70" spans="10:12" ht="16.5" thickBot="1">
      <c r="J70" s="43">
        <f>J54+J66-J69</f>
        <v>112498</v>
      </c>
      <c r="K70" s="15"/>
      <c r="L70" s="43">
        <f>L54+L66-L69</f>
        <v>116608</v>
      </c>
    </row>
    <row r="71" spans="10:12" ht="16.5" thickTop="1">
      <c r="J71" s="15"/>
      <c r="K71" s="15"/>
      <c r="L71" s="30"/>
    </row>
    <row r="72" spans="1:12" ht="15.75">
      <c r="A72" s="2" t="s">
        <v>90</v>
      </c>
      <c r="F72" s="18"/>
      <c r="G72" s="18"/>
      <c r="H72" s="18"/>
      <c r="J72" s="25"/>
      <c r="L72" s="41"/>
    </row>
    <row r="73" spans="1:12" ht="15.75">
      <c r="A73" s="3" t="s">
        <v>29</v>
      </c>
      <c r="F73" s="18"/>
      <c r="G73" s="18"/>
      <c r="H73" s="18"/>
      <c r="I73" s="23"/>
      <c r="J73" s="23">
        <f>equity!F18</f>
        <v>86932</v>
      </c>
      <c r="K73" s="23"/>
      <c r="L73" s="44">
        <v>86932</v>
      </c>
    </row>
    <row r="74" spans="1:12" ht="15.75">
      <c r="A74" s="3" t="s">
        <v>30</v>
      </c>
      <c r="I74" s="23"/>
      <c r="J74" s="23">
        <f>equity!H18</f>
        <v>27589</v>
      </c>
      <c r="K74" s="23"/>
      <c r="L74" s="44">
        <v>27589</v>
      </c>
    </row>
    <row r="75" spans="1:12" ht="15.75">
      <c r="A75" s="3" t="s">
        <v>38</v>
      </c>
      <c r="I75" s="23"/>
      <c r="J75" s="23">
        <f>equity!J18</f>
        <v>372</v>
      </c>
      <c r="K75" s="23"/>
      <c r="L75" s="44">
        <v>365</v>
      </c>
    </row>
    <row r="76" spans="1:12" ht="15.75">
      <c r="A76" s="3" t="s">
        <v>31</v>
      </c>
      <c r="F76" s="18"/>
      <c r="G76" s="18"/>
      <c r="H76" s="18"/>
      <c r="I76" s="23"/>
      <c r="J76" s="20">
        <f>equity!L18</f>
        <v>-6959</v>
      </c>
      <c r="K76" s="23"/>
      <c r="L76" s="45">
        <v>-2513</v>
      </c>
    </row>
    <row r="77" spans="1:12" ht="15.75">
      <c r="A77" s="2" t="s">
        <v>77</v>
      </c>
      <c r="F77" s="33"/>
      <c r="G77" s="33"/>
      <c r="H77" s="33"/>
      <c r="I77" s="23"/>
      <c r="J77" s="23">
        <f>SUM(J73:J76)</f>
        <v>107934</v>
      </c>
      <c r="K77" s="23"/>
      <c r="L77" s="44">
        <f>SUM(L73:L76)</f>
        <v>112373</v>
      </c>
    </row>
    <row r="78" spans="1:12" ht="15.75">
      <c r="A78" s="3" t="s">
        <v>15</v>
      </c>
      <c r="F78" s="33"/>
      <c r="G78" s="33"/>
      <c r="H78" s="33"/>
      <c r="I78" s="23"/>
      <c r="J78" s="23">
        <f>equity!P18</f>
        <v>4564</v>
      </c>
      <c r="K78" s="23"/>
      <c r="L78" s="44">
        <v>4235</v>
      </c>
    </row>
    <row r="79" spans="1:12" ht="16.5" thickBot="1">
      <c r="A79" s="2" t="s">
        <v>76</v>
      </c>
      <c r="F79" s="33"/>
      <c r="G79" s="33"/>
      <c r="H79" s="33"/>
      <c r="I79" s="23"/>
      <c r="J79" s="51">
        <f>SUM(J77:J78)</f>
        <v>112498</v>
      </c>
      <c r="K79" s="23"/>
      <c r="L79" s="51">
        <f>SUM(L77:L78)</f>
        <v>116608</v>
      </c>
    </row>
    <row r="80" spans="6:12" ht="16.5" thickTop="1">
      <c r="F80" s="33"/>
      <c r="G80" s="33"/>
      <c r="H80" s="33"/>
      <c r="I80" s="23"/>
      <c r="J80" s="23"/>
      <c r="K80" s="23"/>
      <c r="L80" s="44"/>
    </row>
    <row r="81" spans="1:12" ht="15.75">
      <c r="A81" s="3" t="s">
        <v>81</v>
      </c>
      <c r="F81" s="33"/>
      <c r="G81" s="33"/>
      <c r="H81" s="33"/>
      <c r="I81" s="23"/>
      <c r="J81" s="48">
        <f>J77/869321</f>
        <v>0.12415897004673762</v>
      </c>
      <c r="K81" s="23"/>
      <c r="L81" s="48">
        <f>L77/869321</f>
        <v>0.12926525414662707</v>
      </c>
    </row>
    <row r="82" ht="15.75">
      <c r="L82" s="46"/>
    </row>
    <row r="83" ht="15.75">
      <c r="L83" s="46"/>
    </row>
    <row r="84" spans="1:12" ht="15.75">
      <c r="A84" s="3" t="s">
        <v>118</v>
      </c>
      <c r="L84" s="46"/>
    </row>
    <row r="85" spans="1:12" ht="15.75">
      <c r="A85" s="2" t="str">
        <f>A1</f>
        <v>PDZ HOLDINGS BHD</v>
      </c>
      <c r="L85" s="46"/>
    </row>
    <row r="86" ht="15.75">
      <c r="A86" s="2" t="str">
        <f>A2</f>
        <v>Interim Report for the three months ended 30 September 2008</v>
      </c>
    </row>
    <row r="87" ht="15.75">
      <c r="A87" s="2"/>
    </row>
    <row r="88" ht="15.75">
      <c r="A88" s="4" t="s">
        <v>40</v>
      </c>
    </row>
    <row r="89" spans="1:12" ht="15.75">
      <c r="A89" s="2"/>
      <c r="H89" s="2"/>
      <c r="I89" s="2"/>
      <c r="J89" s="52" t="s">
        <v>2</v>
      </c>
      <c r="K89" s="52"/>
      <c r="L89" s="52"/>
    </row>
    <row r="90" spans="8:12" ht="15.75">
      <c r="H90" s="2"/>
      <c r="I90" s="2"/>
      <c r="J90" s="52" t="s">
        <v>5</v>
      </c>
      <c r="K90" s="52"/>
      <c r="L90" s="52"/>
    </row>
    <row r="91" spans="8:12" ht="15.75">
      <c r="H91" s="2"/>
      <c r="I91" s="2"/>
      <c r="J91" s="6" t="s">
        <v>108</v>
      </c>
      <c r="L91" s="6" t="s">
        <v>109</v>
      </c>
    </row>
    <row r="92" spans="8:12" ht="15.75">
      <c r="H92" s="5"/>
      <c r="I92" s="2"/>
      <c r="J92" s="5" t="s">
        <v>7</v>
      </c>
      <c r="L92" s="5" t="s">
        <v>7</v>
      </c>
    </row>
    <row r="93" ht="15.75">
      <c r="A93" s="2" t="s">
        <v>41</v>
      </c>
    </row>
    <row r="94" spans="1:12" ht="15.75">
      <c r="A94" s="3" t="s">
        <v>115</v>
      </c>
      <c r="J94" s="3">
        <f>J29</f>
        <v>-4117</v>
      </c>
      <c r="L94" s="3">
        <f>L29</f>
        <v>-31</v>
      </c>
    </row>
    <row r="96" ht="15.75">
      <c r="A96" s="3" t="s">
        <v>66</v>
      </c>
    </row>
    <row r="97" ht="15.75">
      <c r="B97" s="3" t="s">
        <v>67</v>
      </c>
    </row>
    <row r="98" spans="2:12" ht="15.75">
      <c r="B98" s="26" t="s">
        <v>68</v>
      </c>
      <c r="J98" s="3">
        <v>1460</v>
      </c>
      <c r="L98" s="3">
        <v>1874</v>
      </c>
    </row>
    <row r="99" spans="2:12" ht="15.75">
      <c r="B99" s="26" t="s">
        <v>69</v>
      </c>
      <c r="J99" s="40">
        <v>0</v>
      </c>
      <c r="L99" s="3">
        <v>90</v>
      </c>
    </row>
    <row r="100" spans="2:12" ht="15.75">
      <c r="B100" s="26" t="s">
        <v>71</v>
      </c>
      <c r="J100" s="3">
        <v>-16</v>
      </c>
      <c r="L100" s="40">
        <v>0</v>
      </c>
    </row>
    <row r="101" spans="2:12" ht="15.75">
      <c r="B101" s="3" t="s">
        <v>106</v>
      </c>
      <c r="J101" s="3">
        <f>L52-J52</f>
        <v>11</v>
      </c>
      <c r="L101" s="3">
        <v>11</v>
      </c>
    </row>
    <row r="102" spans="2:14" ht="15.75">
      <c r="B102" s="15" t="s">
        <v>117</v>
      </c>
      <c r="J102" s="3">
        <v>-17</v>
      </c>
      <c r="L102" s="3">
        <v>-21</v>
      </c>
      <c r="N102" s="26"/>
    </row>
    <row r="103" spans="2:12" ht="15.75">
      <c r="B103" s="3" t="s">
        <v>95</v>
      </c>
      <c r="J103" s="3">
        <f>-J23</f>
        <v>4</v>
      </c>
      <c r="L103" s="3">
        <v>18</v>
      </c>
    </row>
    <row r="104" spans="2:12" ht="15.75">
      <c r="B104" s="3" t="s">
        <v>42</v>
      </c>
      <c r="J104" s="15">
        <v>-63</v>
      </c>
      <c r="K104" s="15"/>
      <c r="L104" s="15">
        <v>-353</v>
      </c>
    </row>
    <row r="105" spans="2:12" ht="15.75">
      <c r="B105" s="3" t="s">
        <v>83</v>
      </c>
      <c r="J105" s="21">
        <f>-J27</f>
        <v>210</v>
      </c>
      <c r="L105" s="21">
        <v>139</v>
      </c>
    </row>
    <row r="106" spans="10:12" ht="15.75">
      <c r="J106" s="3">
        <f>SUM(J94:J105)</f>
        <v>-2528</v>
      </c>
      <c r="L106" s="3">
        <f>SUM(L94:L105)</f>
        <v>1727</v>
      </c>
    </row>
    <row r="107" ht="15.75">
      <c r="A107" s="3" t="s">
        <v>43</v>
      </c>
    </row>
    <row r="109" spans="2:12" ht="15.75">
      <c r="B109" s="3" t="s">
        <v>60</v>
      </c>
      <c r="J109" s="3">
        <f>L56-J56</f>
        <v>1183</v>
      </c>
      <c r="L109" s="3">
        <v>1349</v>
      </c>
    </row>
    <row r="110" spans="2:12" ht="15.75">
      <c r="B110" s="3" t="s">
        <v>44</v>
      </c>
      <c r="J110" s="3">
        <f>L57-J57</f>
        <v>-6012</v>
      </c>
      <c r="L110" s="3">
        <v>-3361</v>
      </c>
    </row>
    <row r="111" spans="2:14" ht="15.75">
      <c r="B111" s="3" t="s">
        <v>45</v>
      </c>
      <c r="J111" s="21">
        <f>J63-L63-30+195</f>
        <v>-2595</v>
      </c>
      <c r="L111" s="21">
        <v>-3440</v>
      </c>
      <c r="N111" s="26"/>
    </row>
    <row r="112" spans="1:12" ht="15.75">
      <c r="A112" s="3" t="s">
        <v>100</v>
      </c>
      <c r="J112" s="3">
        <f>SUM(J106:J111)</f>
        <v>-9952</v>
      </c>
      <c r="L112" s="3">
        <f>SUM(L106:L111)</f>
        <v>-3725</v>
      </c>
    </row>
    <row r="114" spans="1:12" ht="15.75">
      <c r="A114" s="3" t="s">
        <v>96</v>
      </c>
      <c r="J114" s="46">
        <f>-J103</f>
        <v>-4</v>
      </c>
      <c r="L114" s="3">
        <f>-L103</f>
        <v>-18</v>
      </c>
    </row>
    <row r="115" spans="1:12" ht="15.75">
      <c r="A115" s="3" t="s">
        <v>97</v>
      </c>
      <c r="J115" s="3">
        <f>-J104</f>
        <v>63</v>
      </c>
      <c r="L115" s="3">
        <f>-L104</f>
        <v>353</v>
      </c>
    </row>
    <row r="116" spans="1:12" ht="15.75">
      <c r="A116" s="3" t="s">
        <v>46</v>
      </c>
      <c r="J116" s="15">
        <f>J27+J64-L64+J69-L69+L58-J58</f>
        <v>-120</v>
      </c>
      <c r="L116" s="15">
        <v>-109</v>
      </c>
    </row>
    <row r="117" spans="10:12" ht="15.75">
      <c r="J117" s="21"/>
      <c r="L117" s="21"/>
    </row>
    <row r="118" spans="1:12" ht="15.75">
      <c r="A118" s="3" t="s">
        <v>47</v>
      </c>
      <c r="J118" s="21">
        <f>SUM(J112:J116)</f>
        <v>-10013</v>
      </c>
      <c r="L118" s="21">
        <f>SUM(L112:L116)</f>
        <v>-3499</v>
      </c>
    </row>
    <row r="120" ht="15.75">
      <c r="A120" s="2" t="s">
        <v>48</v>
      </c>
    </row>
    <row r="121" ht="15.75">
      <c r="A121" s="3" t="s">
        <v>61</v>
      </c>
    </row>
    <row r="122" spans="2:12" ht="15.75">
      <c r="B122" s="3" t="s">
        <v>49</v>
      </c>
      <c r="J122" s="3">
        <v>25</v>
      </c>
      <c r="L122" s="3">
        <v>3</v>
      </c>
    </row>
    <row r="123" spans="1:12" ht="15.75">
      <c r="A123" s="3" t="s">
        <v>62</v>
      </c>
      <c r="J123" s="3">
        <v>-182</v>
      </c>
      <c r="L123" s="3">
        <v>-942</v>
      </c>
    </row>
    <row r="124" ht="15.75">
      <c r="A124" s="3" t="s">
        <v>98</v>
      </c>
    </row>
    <row r="125" spans="2:12" ht="15.75">
      <c r="B125" s="3" t="s">
        <v>99</v>
      </c>
      <c r="J125" s="3">
        <f>J160-L160</f>
        <v>-1008</v>
      </c>
      <c r="L125" s="3">
        <v>-12</v>
      </c>
    </row>
    <row r="126" spans="10:12" ht="15.75">
      <c r="J126" s="21"/>
      <c r="L126" s="21"/>
    </row>
    <row r="127" spans="1:12" ht="15.75">
      <c r="A127" s="3" t="s">
        <v>50</v>
      </c>
      <c r="J127" s="34">
        <f>SUM(J122:J125)</f>
        <v>-1165</v>
      </c>
      <c r="L127" s="34">
        <f>SUM(L122:L125)</f>
        <v>-951</v>
      </c>
    </row>
    <row r="129" ht="15.75">
      <c r="A129" s="2" t="str">
        <f>A85</f>
        <v>PDZ HOLDINGS BHD</v>
      </c>
    </row>
    <row r="130" ht="15.75">
      <c r="A130" s="2" t="str">
        <f>A86</f>
        <v>Interim Report for the three months ended 30 September 2008</v>
      </c>
    </row>
    <row r="131" ht="15.75">
      <c r="A131" s="2"/>
    </row>
    <row r="132" ht="15.75">
      <c r="A132" s="4" t="s">
        <v>58</v>
      </c>
    </row>
    <row r="133" spans="8:12" ht="15.75">
      <c r="H133" s="2"/>
      <c r="I133" s="2"/>
      <c r="J133" s="52" t="s">
        <v>2</v>
      </c>
      <c r="K133" s="52"/>
      <c r="L133" s="52"/>
    </row>
    <row r="134" spans="8:12" ht="15.75">
      <c r="H134" s="2"/>
      <c r="I134" s="2"/>
      <c r="J134" s="52" t="s">
        <v>5</v>
      </c>
      <c r="K134" s="52"/>
      <c r="L134" s="52"/>
    </row>
    <row r="135" spans="8:12" ht="15.75">
      <c r="H135" s="2"/>
      <c r="I135" s="2"/>
      <c r="J135" s="6" t="s">
        <v>108</v>
      </c>
      <c r="L135" s="6" t="s">
        <v>109</v>
      </c>
    </row>
    <row r="136" spans="8:12" ht="15.75">
      <c r="H136" s="5"/>
      <c r="I136" s="2"/>
      <c r="J136" s="5" t="s">
        <v>7</v>
      </c>
      <c r="L136" s="5" t="s">
        <v>7</v>
      </c>
    </row>
    <row r="137" ht="15.75">
      <c r="A137" s="2" t="s">
        <v>51</v>
      </c>
    </row>
    <row r="138" spans="1:12" ht="15.75">
      <c r="A138" s="3" t="s">
        <v>52</v>
      </c>
      <c r="J138" s="40">
        <v>0</v>
      </c>
      <c r="L138" s="3">
        <v>4046</v>
      </c>
    </row>
    <row r="139" spans="1:12" ht="15.75">
      <c r="A139" s="3" t="s">
        <v>94</v>
      </c>
      <c r="J139" s="3">
        <v>-165</v>
      </c>
      <c r="L139" s="3">
        <v>-159</v>
      </c>
    </row>
    <row r="140" spans="10:12" ht="15.75">
      <c r="J140" s="21"/>
      <c r="L140" s="21"/>
    </row>
    <row r="141" spans="1:12" ht="15.75">
      <c r="A141" s="3" t="s">
        <v>53</v>
      </c>
      <c r="J141" s="21">
        <f>SUM(J138:J139)</f>
        <v>-165</v>
      </c>
      <c r="L141" s="21">
        <f>SUM(L138:L139)</f>
        <v>3887</v>
      </c>
    </row>
    <row r="143" spans="1:12" ht="15.75">
      <c r="A143" s="2" t="s">
        <v>54</v>
      </c>
      <c r="J143" s="3">
        <f>J118+J127+J141</f>
        <v>-11343</v>
      </c>
      <c r="L143" s="3">
        <f>L118+L127+L141</f>
        <v>-563</v>
      </c>
    </row>
    <row r="144" ht="15.75">
      <c r="A144" s="2"/>
    </row>
    <row r="145" spans="1:12" ht="15.75">
      <c r="A145" s="2" t="s">
        <v>55</v>
      </c>
      <c r="H145" s="5" t="s">
        <v>70</v>
      </c>
      <c r="J145" s="3">
        <f>L163</f>
        <v>38091</v>
      </c>
      <c r="L145" s="3">
        <v>53088</v>
      </c>
    </row>
    <row r="146" ht="15.75">
      <c r="A146" s="2"/>
    </row>
    <row r="147" spans="1:12" ht="15.75">
      <c r="A147" s="2" t="s">
        <v>101</v>
      </c>
      <c r="J147" s="3">
        <v>23</v>
      </c>
      <c r="L147" s="3">
        <v>21</v>
      </c>
    </row>
    <row r="148" ht="15.75">
      <c r="A148" s="2"/>
    </row>
    <row r="149" spans="1:12" ht="16.5" thickBot="1">
      <c r="A149" s="2" t="s">
        <v>56</v>
      </c>
      <c r="J149" s="35">
        <f>SUM(J143:J148)</f>
        <v>26771</v>
      </c>
      <c r="L149" s="35">
        <f>SUM(L143:L148)</f>
        <v>52546</v>
      </c>
    </row>
    <row r="150" ht="16.5" thickTop="1">
      <c r="A150" s="2"/>
    </row>
    <row r="151" ht="15.75">
      <c r="A151" s="2"/>
    </row>
    <row r="152" ht="15.75">
      <c r="A152" s="2"/>
    </row>
    <row r="153" spans="1:12" ht="15.75">
      <c r="A153" s="2"/>
      <c r="J153" s="5" t="s">
        <v>2</v>
      </c>
      <c r="L153" s="5" t="s">
        <v>17</v>
      </c>
    </row>
    <row r="154" spans="1:12" ht="15.75">
      <c r="A154" s="2"/>
      <c r="J154" s="5" t="s">
        <v>18</v>
      </c>
      <c r="L154" s="5" t="s">
        <v>18</v>
      </c>
    </row>
    <row r="155" spans="1:12" ht="15.75">
      <c r="A155" s="39"/>
      <c r="J155" s="6" t="s">
        <v>108</v>
      </c>
      <c r="L155" s="6" t="s">
        <v>105</v>
      </c>
    </row>
    <row r="156" spans="1:12" ht="15.75">
      <c r="A156" s="2"/>
      <c r="J156" s="5" t="s">
        <v>7</v>
      </c>
      <c r="L156" s="5" t="s">
        <v>7</v>
      </c>
    </row>
    <row r="157" ht="15.75">
      <c r="A157" s="3" t="s">
        <v>57</v>
      </c>
    </row>
    <row r="159" spans="1:13" ht="15.75">
      <c r="A159" s="3" t="s">
        <v>24</v>
      </c>
      <c r="B159"/>
      <c r="C159"/>
      <c r="D159"/>
      <c r="E159"/>
      <c r="F159"/>
      <c r="G159"/>
      <c r="H159"/>
      <c r="I159"/>
      <c r="J159" s="3">
        <f>J59</f>
        <v>20830</v>
      </c>
      <c r="L159" s="3">
        <f>L59</f>
        <v>24805</v>
      </c>
      <c r="M159"/>
    </row>
    <row r="160" spans="1:13" ht="15.75">
      <c r="A160" s="3" t="s">
        <v>59</v>
      </c>
      <c r="B160"/>
      <c r="C160"/>
      <c r="D160"/>
      <c r="E160"/>
      <c r="F160"/>
      <c r="G160"/>
      <c r="H160"/>
      <c r="I160"/>
      <c r="J160" s="21">
        <v>-2255</v>
      </c>
      <c r="L160" s="21">
        <v>-1247</v>
      </c>
      <c r="M160"/>
    </row>
    <row r="161" spans="2:13" ht="15.75">
      <c r="B161"/>
      <c r="C161"/>
      <c r="D161"/>
      <c r="E161"/>
      <c r="F161"/>
      <c r="G161"/>
      <c r="H161"/>
      <c r="I161"/>
      <c r="J161" s="3">
        <f>SUM(J159:J160)</f>
        <v>18575</v>
      </c>
      <c r="L161" s="3">
        <f>SUM(L159:L160)</f>
        <v>23558</v>
      </c>
      <c r="M161"/>
    </row>
    <row r="162" spans="1:13" ht="15.75">
      <c r="A162" s="3" t="s">
        <v>25</v>
      </c>
      <c r="B162"/>
      <c r="C162"/>
      <c r="D162"/>
      <c r="E162"/>
      <c r="F162"/>
      <c r="G162"/>
      <c r="H162"/>
      <c r="I162"/>
      <c r="J162" s="3">
        <f>J60</f>
        <v>8196</v>
      </c>
      <c r="L162" s="3">
        <f>L60</f>
        <v>14533</v>
      </c>
      <c r="M162"/>
    </row>
    <row r="163" spans="2:13" ht="16.5" thickBot="1">
      <c r="B163"/>
      <c r="C163"/>
      <c r="D163"/>
      <c r="E163"/>
      <c r="F163"/>
      <c r="G163"/>
      <c r="H163"/>
      <c r="I163"/>
      <c r="J163" s="35">
        <f>SUM(J161:J162)</f>
        <v>26771</v>
      </c>
      <c r="L163" s="35">
        <f>SUM(L161:L162)</f>
        <v>38091</v>
      </c>
      <c r="M163"/>
    </row>
    <row r="164" spans="2:13" ht="16.5" thickTop="1">
      <c r="B164"/>
      <c r="C164"/>
      <c r="D164"/>
      <c r="E164"/>
      <c r="F164"/>
      <c r="G164"/>
      <c r="H164"/>
      <c r="I164"/>
      <c r="J164"/>
      <c r="K164"/>
      <c r="L164" s="5" t="s">
        <v>70</v>
      </c>
      <c r="M164"/>
    </row>
    <row r="165" spans="1:13" ht="15.75">
      <c r="A165"/>
      <c r="B165"/>
      <c r="C165"/>
      <c r="D165"/>
      <c r="E165"/>
      <c r="F165"/>
      <c r="G165"/>
      <c r="H165"/>
      <c r="I165"/>
      <c r="J165"/>
      <c r="K165"/>
      <c r="L165"/>
      <c r="M165"/>
    </row>
    <row r="166" spans="1:13" ht="15.75">
      <c r="A166"/>
      <c r="B166"/>
      <c r="C166"/>
      <c r="D166"/>
      <c r="E166"/>
      <c r="F166"/>
      <c r="G166"/>
      <c r="H166"/>
      <c r="I166"/>
      <c r="J166"/>
      <c r="K166"/>
      <c r="L166"/>
      <c r="M166"/>
    </row>
    <row r="167" spans="1:13" ht="15.75">
      <c r="A167"/>
      <c r="B167"/>
      <c r="C167"/>
      <c r="D167"/>
      <c r="E167"/>
      <c r="F167"/>
      <c r="G167"/>
      <c r="H167"/>
      <c r="I167"/>
      <c r="J167"/>
      <c r="K167"/>
      <c r="L167"/>
      <c r="M167"/>
    </row>
    <row r="168" spans="1:13" ht="15.75">
      <c r="A168"/>
      <c r="B168"/>
      <c r="C168"/>
      <c r="D168"/>
      <c r="E168"/>
      <c r="F168"/>
      <c r="G168"/>
      <c r="H168"/>
      <c r="I168"/>
      <c r="J168"/>
      <c r="K168"/>
      <c r="L168"/>
      <c r="M168"/>
    </row>
    <row r="169" spans="1:13" ht="15.75">
      <c r="A169"/>
      <c r="B169"/>
      <c r="C169"/>
      <c r="D169"/>
      <c r="E169"/>
      <c r="F169"/>
      <c r="G169"/>
      <c r="H169"/>
      <c r="I169"/>
      <c r="J169"/>
      <c r="K169"/>
      <c r="L169"/>
      <c r="M169"/>
    </row>
    <row r="170" spans="1:13" ht="15.75">
      <c r="A170"/>
      <c r="B170"/>
      <c r="C170"/>
      <c r="D170"/>
      <c r="E170"/>
      <c r="F170"/>
      <c r="G170"/>
      <c r="H170"/>
      <c r="I170"/>
      <c r="J170"/>
      <c r="K170"/>
      <c r="L170"/>
      <c r="M170"/>
    </row>
    <row r="171" spans="1:14" ht="15.75">
      <c r="A171"/>
      <c r="B171"/>
      <c r="C171"/>
      <c r="D171"/>
      <c r="E171"/>
      <c r="F171"/>
      <c r="G171"/>
      <c r="H171"/>
      <c r="I171"/>
      <c r="J171"/>
      <c r="K171"/>
      <c r="L171"/>
      <c r="M171"/>
      <c r="N171"/>
    </row>
    <row r="172" spans="1:14" ht="15.75">
      <c r="A172"/>
      <c r="B172"/>
      <c r="C172"/>
      <c r="D172"/>
      <c r="E172"/>
      <c r="F172"/>
      <c r="G172"/>
      <c r="H172"/>
      <c r="I172"/>
      <c r="J172"/>
      <c r="K172"/>
      <c r="L172"/>
      <c r="M172"/>
      <c r="N172"/>
    </row>
  </sheetData>
  <mergeCells count="9">
    <mergeCell ref="F5:L5"/>
    <mergeCell ref="F6:H6"/>
    <mergeCell ref="J6:L6"/>
    <mergeCell ref="F7:H7"/>
    <mergeCell ref="J7:L7"/>
    <mergeCell ref="J89:L89"/>
    <mergeCell ref="J90:L90"/>
    <mergeCell ref="J133:L133"/>
    <mergeCell ref="J134:L134"/>
  </mergeCells>
  <printOptions/>
  <pageMargins left="0.75" right="0.75" top="0.69" bottom="0.69" header="0.5" footer="0.5"/>
  <pageSetup horizontalDpi="600" verticalDpi="600" orientation="portrait" paperSize="9" r:id="rId2"/>
  <headerFooter alignWithMargins="0">
    <oddFooter>&amp;C&amp;P</oddFooter>
  </headerFooter>
  <rowBreaks count="4" manualBreakCount="4">
    <brk id="40" max="255" man="1"/>
    <brk id="83" max="11" man="1"/>
    <brk id="84" max="11" man="1"/>
    <brk id="128" max="255" man="1"/>
  </rowBreaks>
  <drawing r:id="rId1"/>
</worksheet>
</file>

<file path=xl/worksheets/sheet2.xml><?xml version="1.0" encoding="utf-8"?>
<worksheet xmlns="http://schemas.openxmlformats.org/spreadsheetml/2006/main" xmlns:r="http://schemas.openxmlformats.org/officeDocument/2006/relationships">
  <dimension ref="A1:U28"/>
  <sheetViews>
    <sheetView workbookViewId="0" topLeftCell="A1">
      <selection activeCell="D8" sqref="D8"/>
    </sheetView>
  </sheetViews>
  <sheetFormatPr defaultColWidth="9.140625" defaultRowHeight="12.75"/>
  <cols>
    <col min="1" max="3" width="3.7109375" style="3" customWidth="1"/>
    <col min="4" max="4" width="15.57421875" style="3" customWidth="1"/>
    <col min="5" max="5" width="10.00390625" style="3" customWidth="1"/>
    <col min="6" max="6" width="10.7109375" style="3" customWidth="1"/>
    <col min="7" max="7" width="1.421875" style="3" customWidth="1"/>
    <col min="8" max="8" width="10.7109375" style="3" customWidth="1"/>
    <col min="9" max="9" width="1.421875" style="3" customWidth="1"/>
    <col min="10" max="10" width="10.7109375" style="3" customWidth="1"/>
    <col min="11" max="11" width="1.421875" style="3" customWidth="1"/>
    <col min="12" max="12" width="10.7109375" style="3" customWidth="1"/>
    <col min="13" max="13" width="1.421875" style="3" customWidth="1"/>
    <col min="14" max="14" width="10.7109375" style="3" customWidth="1"/>
    <col min="15" max="15" width="1.421875" style="3" customWidth="1"/>
    <col min="16" max="16" width="11.7109375" style="3" customWidth="1"/>
    <col min="17" max="17" width="1.421875" style="3" customWidth="1"/>
    <col min="18" max="18" width="11.7109375" style="3" customWidth="1"/>
    <col min="19" max="19" width="1.421875" style="3" customWidth="1"/>
    <col min="20" max="20" width="10.7109375" style="3" customWidth="1"/>
    <col min="21" max="21" width="5.00390625" style="3" customWidth="1"/>
    <col min="22" max="22" width="11.00390625" style="3" customWidth="1"/>
    <col min="23" max="16384" width="9.140625" style="3" customWidth="1"/>
  </cols>
  <sheetData>
    <row r="1" spans="1:20" ht="15.75">
      <c r="A1" s="2" t="s">
        <v>0</v>
      </c>
      <c r="B1" s="2"/>
      <c r="C1" s="2"/>
      <c r="D1" s="2"/>
      <c r="E1" s="2"/>
      <c r="F1" s="2"/>
      <c r="G1" s="2"/>
      <c r="H1" s="2"/>
      <c r="I1" s="2"/>
      <c r="J1" s="2"/>
      <c r="K1" s="2"/>
      <c r="L1" s="2"/>
      <c r="M1" s="2"/>
      <c r="N1" s="2"/>
      <c r="O1" s="2"/>
      <c r="P1" s="2"/>
      <c r="Q1" s="2"/>
      <c r="R1" s="2"/>
      <c r="S1" s="2"/>
      <c r="T1" s="2"/>
    </row>
    <row r="2" spans="1:20" ht="15.75">
      <c r="A2" s="2" t="str">
        <f>acc!A2</f>
        <v>Interim Report for the three months ended 30 September 2008</v>
      </c>
      <c r="B2" s="2"/>
      <c r="C2" s="2"/>
      <c r="D2" s="2"/>
      <c r="E2" s="2"/>
      <c r="F2" s="2"/>
      <c r="G2" s="2"/>
      <c r="H2" s="2"/>
      <c r="I2" s="2"/>
      <c r="J2" s="2"/>
      <c r="K2" s="2"/>
      <c r="L2" s="2"/>
      <c r="M2" s="2"/>
      <c r="N2" s="2"/>
      <c r="O2" s="2"/>
      <c r="P2" s="2"/>
      <c r="Q2" s="2"/>
      <c r="R2" s="2"/>
      <c r="S2" s="2"/>
      <c r="T2" s="2"/>
    </row>
    <row r="3" spans="1:20" ht="15.75">
      <c r="A3" s="2"/>
      <c r="B3" s="2"/>
      <c r="C3" s="2"/>
      <c r="D3" s="2"/>
      <c r="E3" s="2"/>
      <c r="F3" s="2"/>
      <c r="G3" s="2"/>
      <c r="H3" s="2"/>
      <c r="I3" s="2"/>
      <c r="J3" s="2"/>
      <c r="K3" s="2"/>
      <c r="L3" s="2"/>
      <c r="M3" s="2"/>
      <c r="N3" s="2"/>
      <c r="O3" s="2"/>
      <c r="P3" s="2"/>
      <c r="Q3" s="2"/>
      <c r="R3" s="2"/>
      <c r="S3" s="2"/>
      <c r="T3" s="2"/>
    </row>
    <row r="4" spans="1:20" ht="15.75">
      <c r="A4" s="4" t="s">
        <v>34</v>
      </c>
      <c r="B4" s="2"/>
      <c r="C4" s="2"/>
      <c r="D4" s="2"/>
      <c r="E4" s="2"/>
      <c r="F4" s="2"/>
      <c r="G4" s="2"/>
      <c r="H4" s="2"/>
      <c r="I4" s="2"/>
      <c r="J4" s="2"/>
      <c r="K4" s="2"/>
      <c r="L4" s="2"/>
      <c r="M4" s="2"/>
      <c r="N4" s="2"/>
      <c r="O4" s="2"/>
      <c r="P4" s="2"/>
      <c r="Q4" s="2"/>
      <c r="R4" s="2"/>
      <c r="S4" s="2"/>
      <c r="T4" s="2"/>
    </row>
    <row r="5" spans="1:20" ht="15.75">
      <c r="A5" s="4"/>
      <c r="B5" s="2"/>
      <c r="C5" s="2"/>
      <c r="D5" s="2"/>
      <c r="E5" s="2"/>
      <c r="F5" s="52" t="s">
        <v>2</v>
      </c>
      <c r="G5" s="52"/>
      <c r="H5" s="52"/>
      <c r="I5" s="52"/>
      <c r="J5" s="52"/>
      <c r="K5" s="52"/>
      <c r="L5" s="52"/>
      <c r="M5" s="52"/>
      <c r="N5" s="52"/>
      <c r="O5" s="52"/>
      <c r="P5" s="52"/>
      <c r="Q5" s="52"/>
      <c r="R5" s="52"/>
      <c r="S5" s="52"/>
      <c r="T5" s="52"/>
    </row>
    <row r="6" spans="1:20" ht="15.75">
      <c r="A6" s="1"/>
      <c r="B6" s="1"/>
      <c r="C6" s="1"/>
      <c r="D6" s="1"/>
      <c r="E6" s="1"/>
      <c r="F6" s="53" t="s">
        <v>93</v>
      </c>
      <c r="G6" s="53"/>
      <c r="H6" s="53"/>
      <c r="I6" s="53"/>
      <c r="J6" s="53"/>
      <c r="K6" s="53"/>
      <c r="L6" s="53"/>
      <c r="M6" s="53"/>
      <c r="N6" s="53"/>
      <c r="O6" s="9"/>
      <c r="P6" s="9"/>
      <c r="Q6" s="9"/>
      <c r="R6" s="9"/>
      <c r="S6" s="9"/>
      <c r="T6" s="9"/>
    </row>
    <row r="7" spans="1:20" ht="15.75">
      <c r="A7" s="1"/>
      <c r="B7" s="1"/>
      <c r="C7" s="1"/>
      <c r="D7" s="1"/>
      <c r="E7" s="1"/>
      <c r="F7" s="2"/>
      <c r="G7" s="7"/>
      <c r="H7" s="8"/>
      <c r="I7" s="8"/>
      <c r="J7" s="10" t="s">
        <v>63</v>
      </c>
      <c r="K7" s="8"/>
      <c r="L7" s="8"/>
      <c r="M7" s="7"/>
      <c r="N7" s="9"/>
      <c r="O7" s="9"/>
      <c r="P7" s="9"/>
      <c r="Q7" s="9"/>
      <c r="R7" s="9"/>
      <c r="S7" s="9"/>
      <c r="T7" s="9"/>
    </row>
    <row r="8" spans="1:20" ht="15.75">
      <c r="A8" s="1"/>
      <c r="B8" s="1"/>
      <c r="C8" s="1"/>
      <c r="D8" s="1"/>
      <c r="E8" s="1"/>
      <c r="F8" s="10" t="s">
        <v>32</v>
      </c>
      <c r="G8" s="10"/>
      <c r="H8" s="10" t="s">
        <v>32</v>
      </c>
      <c r="I8" s="10"/>
      <c r="J8" s="10" t="s">
        <v>64</v>
      </c>
      <c r="K8" s="10"/>
      <c r="L8" s="10" t="s">
        <v>35</v>
      </c>
      <c r="M8" s="11"/>
      <c r="N8" s="9"/>
      <c r="O8" s="9"/>
      <c r="P8" s="10" t="s">
        <v>79</v>
      </c>
      <c r="Q8" s="9"/>
      <c r="R8" s="10" t="s">
        <v>72</v>
      </c>
      <c r="S8" s="9"/>
      <c r="T8" s="47" t="s">
        <v>33</v>
      </c>
    </row>
    <row r="9" spans="1:20" ht="15.75">
      <c r="A9" s="1"/>
      <c r="B9" s="1"/>
      <c r="C9" s="1"/>
      <c r="D9" s="1"/>
      <c r="E9" s="1"/>
      <c r="F9" s="8" t="s">
        <v>103</v>
      </c>
      <c r="G9" s="8"/>
      <c r="H9" s="8" t="s">
        <v>36</v>
      </c>
      <c r="I9" s="8"/>
      <c r="J9" s="8" t="s">
        <v>65</v>
      </c>
      <c r="K9" s="8"/>
      <c r="L9" s="12" t="s">
        <v>37</v>
      </c>
      <c r="M9" s="13"/>
      <c r="N9" s="12" t="s">
        <v>33</v>
      </c>
      <c r="O9" s="12"/>
      <c r="P9" s="12" t="s">
        <v>80</v>
      </c>
      <c r="Q9" s="12"/>
      <c r="R9" s="8" t="s">
        <v>73</v>
      </c>
      <c r="S9" s="12"/>
      <c r="T9" s="12" t="s">
        <v>78</v>
      </c>
    </row>
    <row r="10" spans="1:20" ht="15.75">
      <c r="A10" s="1"/>
      <c r="B10" s="1"/>
      <c r="C10" s="1"/>
      <c r="D10" s="1"/>
      <c r="E10" s="1"/>
      <c r="F10" s="10" t="s">
        <v>7</v>
      </c>
      <c r="G10" s="7"/>
      <c r="H10" s="10" t="s">
        <v>7</v>
      </c>
      <c r="I10" s="10"/>
      <c r="J10" s="10" t="s">
        <v>7</v>
      </c>
      <c r="K10" s="7"/>
      <c r="L10" s="10" t="s">
        <v>7</v>
      </c>
      <c r="M10" s="10"/>
      <c r="N10" s="10" t="s">
        <v>7</v>
      </c>
      <c r="O10" s="10"/>
      <c r="P10" s="10" t="s">
        <v>7</v>
      </c>
      <c r="Q10" s="10"/>
      <c r="R10" s="10" t="s">
        <v>7</v>
      </c>
      <c r="S10" s="10"/>
      <c r="T10" s="10" t="s">
        <v>7</v>
      </c>
    </row>
    <row r="11" spans="1:20" ht="12" customHeight="1">
      <c r="A11" s="1"/>
      <c r="B11" s="1"/>
      <c r="C11" s="1"/>
      <c r="D11" s="1"/>
      <c r="E11" s="1"/>
      <c r="F11" s="1"/>
      <c r="G11" s="1"/>
      <c r="H11" s="1"/>
      <c r="I11" s="1"/>
      <c r="J11" s="1"/>
      <c r="K11" s="1"/>
      <c r="L11" s="1"/>
      <c r="M11" s="1"/>
      <c r="N11" s="14"/>
      <c r="O11" s="14"/>
      <c r="P11" s="14"/>
      <c r="Q11" s="14"/>
      <c r="R11" s="1"/>
      <c r="S11" s="14"/>
      <c r="T11" s="14"/>
    </row>
    <row r="12" spans="1:20" ht="15.75">
      <c r="A12" s="1" t="s">
        <v>110</v>
      </c>
      <c r="B12" s="38"/>
      <c r="C12" s="1"/>
      <c r="D12" s="1"/>
      <c r="E12" s="1"/>
      <c r="F12" s="1">
        <v>86932</v>
      </c>
      <c r="G12" s="1"/>
      <c r="H12" s="1">
        <v>27589</v>
      </c>
      <c r="I12" s="1"/>
      <c r="J12" s="1">
        <v>365</v>
      </c>
      <c r="K12" s="1"/>
      <c r="L12" s="1">
        <f>acc!L76</f>
        <v>-2513</v>
      </c>
      <c r="M12" s="1"/>
      <c r="N12" s="14">
        <f>SUM(F12:M12)</f>
        <v>112373</v>
      </c>
      <c r="O12" s="14"/>
      <c r="P12" s="14">
        <v>4235</v>
      </c>
      <c r="Q12" s="14"/>
      <c r="R12" s="40">
        <v>0</v>
      </c>
      <c r="S12" s="14"/>
      <c r="T12" s="14">
        <f>SUM(N12:S12)</f>
        <v>116608</v>
      </c>
    </row>
    <row r="13" spans="1:20" ht="5.25" customHeight="1">
      <c r="A13" s="1"/>
      <c r="B13" s="1"/>
      <c r="C13" s="1"/>
      <c r="D13" s="1"/>
      <c r="E13" s="1"/>
      <c r="F13" s="1"/>
      <c r="G13" s="1"/>
      <c r="H13" s="1"/>
      <c r="I13" s="1"/>
      <c r="J13" s="1"/>
      <c r="K13" s="1"/>
      <c r="L13" s="1"/>
      <c r="M13" s="1"/>
      <c r="N13" s="14"/>
      <c r="O13" s="14"/>
      <c r="P13" s="14"/>
      <c r="Q13" s="14"/>
      <c r="R13" s="1"/>
      <c r="S13" s="14"/>
      <c r="T13" s="14"/>
    </row>
    <row r="14" spans="1:20" ht="15.75">
      <c r="A14" s="1" t="s">
        <v>38</v>
      </c>
      <c r="B14" s="1"/>
      <c r="C14" s="1"/>
      <c r="D14" s="1"/>
      <c r="E14" s="1"/>
      <c r="F14" s="1"/>
      <c r="G14" s="1"/>
      <c r="H14" s="1"/>
      <c r="I14" s="1"/>
      <c r="J14" s="1"/>
      <c r="K14" s="1"/>
      <c r="L14" s="1"/>
      <c r="M14" s="1"/>
      <c r="N14" s="14"/>
      <c r="O14" s="14"/>
      <c r="P14" s="14"/>
      <c r="Q14" s="14"/>
      <c r="R14" s="1"/>
      <c r="S14" s="14"/>
      <c r="T14" s="14"/>
    </row>
    <row r="15" spans="1:20" ht="15.75">
      <c r="A15" s="1"/>
      <c r="B15" s="1" t="s">
        <v>39</v>
      </c>
      <c r="C15" s="1"/>
      <c r="D15" s="1"/>
      <c r="E15" s="1"/>
      <c r="F15" s="40">
        <v>0</v>
      </c>
      <c r="G15" s="1"/>
      <c r="H15" s="40">
        <v>0</v>
      </c>
      <c r="I15" s="40"/>
      <c r="J15" s="14">
        <v>7</v>
      </c>
      <c r="K15" s="1"/>
      <c r="L15" s="40">
        <v>0</v>
      </c>
      <c r="M15" s="1"/>
      <c r="N15" s="14">
        <f>SUM(F15:L15)</f>
        <v>7</v>
      </c>
      <c r="O15" s="40"/>
      <c r="P15" s="40">
        <v>0</v>
      </c>
      <c r="Q15" s="40"/>
      <c r="R15" s="40">
        <v>0</v>
      </c>
      <c r="S15" s="40"/>
      <c r="T15" s="14">
        <f>SUM(N15:S15)</f>
        <v>7</v>
      </c>
    </row>
    <row r="16" spans="1:21" ht="15.75">
      <c r="A16" s="3" t="s">
        <v>115</v>
      </c>
      <c r="B16" s="1"/>
      <c r="C16" s="1"/>
      <c r="D16" s="1"/>
      <c r="E16" s="1"/>
      <c r="F16" s="40">
        <v>0</v>
      </c>
      <c r="G16" s="1"/>
      <c r="H16" s="40">
        <v>0</v>
      </c>
      <c r="I16" s="40"/>
      <c r="J16" s="40">
        <v>0</v>
      </c>
      <c r="K16" s="14"/>
      <c r="L16" s="14">
        <f>acc!J32</f>
        <v>-4446</v>
      </c>
      <c r="M16" s="14"/>
      <c r="N16" s="14">
        <f>SUM(F16:L16)</f>
        <v>-4446</v>
      </c>
      <c r="O16" s="14"/>
      <c r="P16" s="14">
        <f>acc!J33</f>
        <v>329</v>
      </c>
      <c r="Q16" s="14"/>
      <c r="R16" s="40">
        <v>0</v>
      </c>
      <c r="S16" s="14"/>
      <c r="T16" s="14">
        <f>SUM(N16:S16)</f>
        <v>-4117</v>
      </c>
      <c r="U16" s="15"/>
    </row>
    <row r="17" spans="1:21" ht="5.25" customHeight="1">
      <c r="A17" s="1"/>
      <c r="B17" s="1"/>
      <c r="C17" s="1"/>
      <c r="D17" s="1"/>
      <c r="E17" s="1"/>
      <c r="F17" s="1"/>
      <c r="G17" s="1"/>
      <c r="H17" s="1"/>
      <c r="I17" s="1"/>
      <c r="J17" s="1"/>
      <c r="K17" s="14"/>
      <c r="L17" s="14"/>
      <c r="M17" s="14"/>
      <c r="N17" s="14"/>
      <c r="O17" s="14"/>
      <c r="P17" s="14"/>
      <c r="Q17" s="14"/>
      <c r="R17" s="1"/>
      <c r="S17" s="14"/>
      <c r="T17" s="14"/>
      <c r="U17" s="15"/>
    </row>
    <row r="18" spans="1:21" ht="16.5" thickBot="1">
      <c r="A18" s="1" t="s">
        <v>111</v>
      </c>
      <c r="B18" s="1"/>
      <c r="C18" s="1"/>
      <c r="D18" s="1"/>
      <c r="E18" s="1"/>
      <c r="F18" s="16">
        <f>SUM(F12:F16)</f>
        <v>86932</v>
      </c>
      <c r="G18" s="16"/>
      <c r="H18" s="16">
        <f>SUM(H12:H16)</f>
        <v>27589</v>
      </c>
      <c r="I18" s="16"/>
      <c r="J18" s="16">
        <f>SUM(J12:J16)</f>
        <v>372</v>
      </c>
      <c r="K18" s="16"/>
      <c r="L18" s="16">
        <f>SUM(L12:L16)</f>
        <v>-6959</v>
      </c>
      <c r="M18" s="16"/>
      <c r="N18" s="16">
        <f>SUM(N12:N16)</f>
        <v>107934</v>
      </c>
      <c r="O18" s="16"/>
      <c r="P18" s="16">
        <f>SUM(P12:P16)</f>
        <v>4564</v>
      </c>
      <c r="Q18" s="16"/>
      <c r="R18" s="50">
        <f>SUM(R12:R16)</f>
        <v>0</v>
      </c>
      <c r="S18" s="16"/>
      <c r="T18" s="16">
        <f>SUM(N18:S18)</f>
        <v>112498</v>
      </c>
      <c r="U18" s="15"/>
    </row>
    <row r="19" spans="1:21" ht="12" customHeight="1" thickTop="1">
      <c r="A19" s="1"/>
      <c r="B19" s="1"/>
      <c r="C19" s="1"/>
      <c r="D19" s="1"/>
      <c r="E19" s="1"/>
      <c r="F19" s="1"/>
      <c r="G19" s="1"/>
      <c r="H19" s="1"/>
      <c r="I19" s="1"/>
      <c r="J19" s="1"/>
      <c r="K19" s="14"/>
      <c r="L19" s="14"/>
      <c r="M19" s="14"/>
      <c r="N19" s="14"/>
      <c r="O19" s="14"/>
      <c r="P19" s="14"/>
      <c r="Q19" s="14"/>
      <c r="R19" s="1"/>
      <c r="S19" s="14"/>
      <c r="T19" s="14"/>
      <c r="U19" s="15"/>
    </row>
    <row r="20" spans="1:20" ht="15.75">
      <c r="A20" s="1" t="s">
        <v>82</v>
      </c>
      <c r="B20" s="38"/>
      <c r="C20" s="1"/>
      <c r="D20" s="1"/>
      <c r="E20" s="1"/>
      <c r="F20" s="1">
        <v>76793</v>
      </c>
      <c r="G20" s="1"/>
      <c r="H20" s="1">
        <v>18932</v>
      </c>
      <c r="I20" s="1"/>
      <c r="J20" s="1">
        <v>331</v>
      </c>
      <c r="K20" s="1"/>
      <c r="L20" s="1">
        <v>-7130</v>
      </c>
      <c r="M20" s="1"/>
      <c r="N20" s="14">
        <f>SUM(F20:M20)</f>
        <v>88926</v>
      </c>
      <c r="O20" s="14"/>
      <c r="P20" s="14">
        <v>3545</v>
      </c>
      <c r="Q20" s="14"/>
      <c r="R20" s="14">
        <v>2123</v>
      </c>
      <c r="S20" s="14"/>
      <c r="T20" s="14">
        <f>SUM(N20:S20)</f>
        <v>94594</v>
      </c>
    </row>
    <row r="21" spans="1:20" ht="5.25" customHeight="1">
      <c r="A21" s="1"/>
      <c r="B21" s="1"/>
      <c r="C21" s="1"/>
      <c r="D21" s="1"/>
      <c r="E21" s="1"/>
      <c r="F21" s="1"/>
      <c r="G21" s="1"/>
      <c r="H21" s="1"/>
      <c r="I21" s="1"/>
      <c r="J21" s="1"/>
      <c r="K21" s="1"/>
      <c r="L21" s="1"/>
      <c r="M21" s="1"/>
      <c r="N21" s="14"/>
      <c r="O21" s="14"/>
      <c r="P21" s="14"/>
      <c r="Q21" s="14"/>
      <c r="R21" s="1"/>
      <c r="S21" s="14"/>
      <c r="T21" s="14"/>
    </row>
    <row r="22" spans="1:20" ht="15.75">
      <c r="A22" s="1" t="s">
        <v>114</v>
      </c>
      <c r="B22" s="1"/>
      <c r="C22" s="1"/>
      <c r="D22" s="1"/>
      <c r="E22" s="1"/>
      <c r="F22" s="1">
        <v>2453</v>
      </c>
      <c r="G22" s="1"/>
      <c r="H22" s="1">
        <v>2095</v>
      </c>
      <c r="I22" s="40"/>
      <c r="J22" s="40">
        <v>0</v>
      </c>
      <c r="K22" s="1"/>
      <c r="L22" s="40">
        <v>0</v>
      </c>
      <c r="M22" s="1"/>
      <c r="N22" s="14">
        <f>SUM(F22:L22)</f>
        <v>4548</v>
      </c>
      <c r="O22" s="14"/>
      <c r="P22" s="40">
        <v>0</v>
      </c>
      <c r="Q22" s="14"/>
      <c r="R22" s="14">
        <v>-502</v>
      </c>
      <c r="S22" s="14"/>
      <c r="T22" s="14">
        <f>SUM(N22:S22)</f>
        <v>4046</v>
      </c>
    </row>
    <row r="23" spans="1:20" ht="15.75">
      <c r="A23" s="1" t="s">
        <v>38</v>
      </c>
      <c r="B23" s="1"/>
      <c r="C23" s="1"/>
      <c r="D23" s="1"/>
      <c r="E23" s="1"/>
      <c r="F23" s="1"/>
      <c r="G23" s="1"/>
      <c r="H23" s="1"/>
      <c r="I23" s="1"/>
      <c r="J23" s="1"/>
      <c r="K23" s="1"/>
      <c r="L23" s="1"/>
      <c r="M23" s="1"/>
      <c r="N23" s="14"/>
      <c r="O23" s="14"/>
      <c r="P23" s="14"/>
      <c r="Q23" s="14"/>
      <c r="R23" s="1"/>
      <c r="S23" s="14"/>
      <c r="T23" s="14"/>
    </row>
    <row r="24" spans="1:20" ht="15.75">
      <c r="A24" s="1"/>
      <c r="B24" s="1" t="s">
        <v>39</v>
      </c>
      <c r="C24" s="1"/>
      <c r="D24" s="1"/>
      <c r="E24" s="1"/>
      <c r="F24" s="40">
        <v>0</v>
      </c>
      <c r="G24" s="1"/>
      <c r="H24" s="40">
        <v>0</v>
      </c>
      <c r="I24" s="40"/>
      <c r="J24" s="14">
        <v>3</v>
      </c>
      <c r="K24" s="1"/>
      <c r="L24" s="40">
        <v>0</v>
      </c>
      <c r="M24" s="1"/>
      <c r="N24" s="14">
        <f>SUM(F24:L24)</f>
        <v>3</v>
      </c>
      <c r="O24" s="14"/>
      <c r="P24" s="40">
        <v>0</v>
      </c>
      <c r="Q24" s="14"/>
      <c r="R24" s="40">
        <v>0</v>
      </c>
      <c r="S24" s="14"/>
      <c r="T24" s="14">
        <f>SUM(N24:S24)</f>
        <v>3</v>
      </c>
    </row>
    <row r="25" spans="1:20" ht="15.75">
      <c r="A25" s="3" t="s">
        <v>115</v>
      </c>
      <c r="B25" s="1"/>
      <c r="C25" s="1"/>
      <c r="D25" s="1"/>
      <c r="E25" s="1"/>
      <c r="F25" s="40">
        <v>0</v>
      </c>
      <c r="G25" s="1"/>
      <c r="H25" s="40">
        <v>0</v>
      </c>
      <c r="I25" s="40"/>
      <c r="J25" s="40">
        <v>0</v>
      </c>
      <c r="K25" s="14"/>
      <c r="L25" s="14">
        <f>acc!L32</f>
        <v>-317</v>
      </c>
      <c r="M25" s="14"/>
      <c r="N25" s="14">
        <f>SUM(F25:L25)</f>
        <v>-317</v>
      </c>
      <c r="O25" s="14"/>
      <c r="P25" s="14">
        <f>acc!L33</f>
        <v>286</v>
      </c>
      <c r="Q25" s="14"/>
      <c r="R25" s="40">
        <v>0</v>
      </c>
      <c r="S25" s="14"/>
      <c r="T25" s="14">
        <f>SUM(N25:S25)</f>
        <v>-31</v>
      </c>
    </row>
    <row r="26" spans="1:20" ht="5.25" customHeight="1">
      <c r="A26" s="1"/>
      <c r="B26" s="1"/>
      <c r="C26" s="1"/>
      <c r="D26" s="1"/>
      <c r="E26" s="1"/>
      <c r="F26" s="1"/>
      <c r="G26" s="1"/>
      <c r="H26" s="1"/>
      <c r="I26" s="1"/>
      <c r="J26" s="1"/>
      <c r="K26" s="14"/>
      <c r="L26" s="14"/>
      <c r="M26" s="14"/>
      <c r="N26" s="14"/>
      <c r="O26" s="14"/>
      <c r="P26" s="14"/>
      <c r="Q26" s="14"/>
      <c r="R26" s="1"/>
      <c r="S26" s="14"/>
      <c r="T26" s="14"/>
    </row>
    <row r="27" spans="1:20" ht="16.5" thickBot="1">
      <c r="A27" s="1" t="s">
        <v>112</v>
      </c>
      <c r="B27" s="1"/>
      <c r="C27" s="1"/>
      <c r="D27" s="1"/>
      <c r="E27" s="1"/>
      <c r="F27" s="16">
        <f>SUM(F20:F25)</f>
        <v>79246</v>
      </c>
      <c r="G27" s="16"/>
      <c r="H27" s="16">
        <f>SUM(H20:H25)</f>
        <v>21027</v>
      </c>
      <c r="I27" s="16"/>
      <c r="J27" s="16">
        <f>SUM(J20:J25)</f>
        <v>334</v>
      </c>
      <c r="K27" s="16"/>
      <c r="L27" s="16">
        <f>SUM(L20:L25)</f>
        <v>-7447</v>
      </c>
      <c r="M27" s="16"/>
      <c r="N27" s="16">
        <f>SUM(N20:N25)</f>
        <v>93160</v>
      </c>
      <c r="O27" s="16"/>
      <c r="P27" s="16">
        <f>SUM(P20:P25)</f>
        <v>3831</v>
      </c>
      <c r="Q27" s="16"/>
      <c r="R27" s="16">
        <f>SUM(R20:R25)</f>
        <v>1621</v>
      </c>
      <c r="S27" s="16"/>
      <c r="T27" s="16">
        <f>SUM(N27:S27)</f>
        <v>98612</v>
      </c>
    </row>
    <row r="28" spans="1:20" ht="16.5" thickTop="1">
      <c r="A28" s="1"/>
      <c r="B28" s="1"/>
      <c r="C28" s="1"/>
      <c r="D28" s="1"/>
      <c r="E28" s="1"/>
      <c r="F28" s="1"/>
      <c r="G28" s="1"/>
      <c r="H28" s="1"/>
      <c r="I28" s="1"/>
      <c r="J28" s="1"/>
      <c r="K28" s="14"/>
      <c r="L28" s="14"/>
      <c r="M28" s="14"/>
      <c r="N28" s="14"/>
      <c r="O28" s="14"/>
      <c r="P28" s="14"/>
      <c r="Q28" s="14"/>
      <c r="R28" s="14"/>
      <c r="S28" s="14"/>
      <c r="T28" s="14"/>
    </row>
  </sheetData>
  <mergeCells count="2">
    <mergeCell ref="F6:N6"/>
    <mergeCell ref="F5:T5"/>
  </mergeCells>
  <printOptions/>
  <pageMargins left="0.39" right="0.25" top="0.57" bottom="0.61" header="0.42" footer="0.29"/>
  <pageSetup firstPageNumber="3" useFirstPageNumber="1" horizontalDpi="600" verticalDpi="600" orientation="landscape"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Belinda Lee</cp:lastModifiedBy>
  <cp:lastPrinted>2008-11-18T01:01:56Z</cp:lastPrinted>
  <dcterms:created xsi:type="dcterms:W3CDTF">2002-10-27T07:13:59Z</dcterms:created>
  <dcterms:modified xsi:type="dcterms:W3CDTF">2008-11-18T01:02:04Z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1068501214</vt:i4>
  </property>
  <property fmtid="{D5CDD505-2E9C-101B-9397-08002B2CF9AE}" pid="4" name="_EmailSubje">
    <vt:lpwstr>Announcement</vt:lpwstr>
  </property>
  <property fmtid="{D5CDD505-2E9C-101B-9397-08002B2CF9AE}" pid="5" name="_AuthorEma">
    <vt:lpwstr>belindalee@pdzlines.com.my</vt:lpwstr>
  </property>
  <property fmtid="{D5CDD505-2E9C-101B-9397-08002B2CF9AE}" pid="6" name="_AuthorEmailDisplayNa">
    <vt:lpwstr>Belinda Lee</vt:lpwstr>
  </property>
</Properties>
</file>